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T DE RECURSO P POPULAÇÃO 202" sheetId="1" r:id="rId4"/>
    <sheet state="visible" name="PACTUAÇÕES 2025" sheetId="2" r:id="rId5"/>
    <sheet state="visible" name="CONS PACT P EXEC 2025" sheetId="3" r:id="rId6"/>
    <sheet state="hidden" name="Tabela dinâmica 12" sheetId="4" r:id="rId7"/>
    <sheet state="hidden" name="Tabela dinâmica 11" sheetId="5" r:id="rId8"/>
    <sheet state="hidden" name="Página14" sheetId="6" r:id="rId9"/>
    <sheet state="hidden" name="Tabela dinâmica 8" sheetId="7" r:id="rId10"/>
    <sheet state="hidden" name="Página12" sheetId="8" r:id="rId11"/>
    <sheet state="hidden" name="Tabela dinâmica 7" sheetId="9" r:id="rId12"/>
    <sheet state="hidden" name="CONS PACTUAÇÃO" sheetId="10" r:id="rId13"/>
    <sheet state="hidden" name="CENTRO-OESTE" sheetId="11" r:id="rId14"/>
    <sheet state="hidden" name="CENTRO SUDESTE" sheetId="12" r:id="rId15"/>
    <sheet state="hidden" name="CENTRO-NORTE" sheetId="13" r:id="rId16"/>
    <sheet state="hidden" name="SUDOESTE" sheetId="14" r:id="rId17"/>
    <sheet state="hidden" name="NORDESTE" sheetId="15" r:id="rId18"/>
    <sheet state="hidden" name="MATRIZ" sheetId="16" r:id="rId19"/>
    <sheet state="hidden" name="CONS P EXEC" sheetId="17" r:id="rId20"/>
  </sheets>
  <definedNames>
    <definedName hidden="1" localSheetId="0" name="_xlnm._FilterDatabase">'DIST DE RECURSO P POPULAÇÃO 202'!$A$2:$F$249</definedName>
    <definedName hidden="1" localSheetId="1" name="_xlnm._FilterDatabase">'PACTUAÇÕES 2025'!$A$2:$H$508</definedName>
    <definedName hidden="1" localSheetId="2" name="_xlnm._FilterDatabase">'CONS PACT P EXEC 2025'!$A$2:$D$54</definedName>
    <definedName hidden="1" localSheetId="6" name="_xlnm._FilterDatabase">'Tabela dinâmica 8'!$E$1:$G$247</definedName>
    <definedName hidden="1" localSheetId="9" name="_xlnm._FilterDatabase">'CONS PACTUAÇÃO'!$A$2:$AX$249</definedName>
    <definedName hidden="1" localSheetId="10" name="_xlnm._FilterDatabase">'CENTRO-OESTE'!$A$4:$O$76</definedName>
    <definedName hidden="1" localSheetId="11" name="_xlnm._FilterDatabase">'CENTRO SUDESTE'!$A$4:$R$59</definedName>
    <definedName hidden="1" localSheetId="12" name="_xlnm._FilterDatabase">'CENTRO-NORTE'!$A$4:$X$64</definedName>
    <definedName hidden="1" localSheetId="14" name="_xlnm._FilterDatabase">NORDESTE!$A$4:$P$35</definedName>
    <definedName hidden="1" localSheetId="15" name="_xlnm._FilterDatabase">MATRIZ!$A$7:$G$254</definedName>
    <definedName hidden="1" localSheetId="16" name="_xlnm._FilterDatabase">'CONS P EXEC'!$A$2:$L$594</definedName>
  </definedNames>
  <calcPr/>
  <extLst>
    <ext uri="GoogleSheetsCustomDataVersion2">
      <go:sheetsCustomData xmlns:go="http://customooxmlschemas.google.com/" r:id="rId21" roundtripDataChecksum="+44mZ9EuPq4t8lnuKhpeiN/RL3ogbLeANZ77cw5M2Yk="/>
    </ext>
  </extLst>
</workbook>
</file>

<file path=xl/sharedStrings.xml><?xml version="1.0" encoding="utf-8"?>
<sst xmlns="http://schemas.openxmlformats.org/spreadsheetml/2006/main" count="9469" uniqueCount="430">
  <si>
    <t>DISTRIBUIÇÃO DO RECURSO DE CIRURGIAS ELETIVAS DO PROGRAMA  PMAE - COMPONENTE CIRURGIAS 2025 CONFORME PORTARIA GM/MS Nº 6.636, DE 19 DE FEVEREIRO DE 2025</t>
  </si>
  <si>
    <t>#</t>
  </si>
  <si>
    <t>CÓDIGO DO MUNICÍPIO</t>
  </si>
  <si>
    <t>MUNICÍPIO</t>
  </si>
  <si>
    <t>POPULAÇÃO ESTIMADA 2024 (IBGE)</t>
  </si>
  <si>
    <t>VALOR MUNICÍPIO</t>
  </si>
  <si>
    <t>VALOR TOTAL DIST
 PARA EXECUTANTE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</si>
  <si>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</si>
  <si>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</si>
  <si>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</si>
  <si>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</si>
  <si>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</si>
  <si>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</si>
  <si>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</si>
  <si>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</si>
  <si>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</si>
  <si>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</si>
  <si>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</si>
  <si>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</si>
  <si>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</si>
  <si>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</si>
  <si>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</si>
  <si>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</si>
  <si>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</si>
  <si>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</si>
  <si>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</si>
  <si>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</si>
  <si>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</si>
  <si>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</si>
  <si>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</si>
  <si>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</si>
  <si>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</si>
  <si>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</si>
  <si>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</si>
  <si>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</si>
  <si>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</si>
  <si>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</si>
  <si>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Barro Alto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</si>
  <si>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</si>
  <si>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</si>
  <si>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</si>
  <si>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</si>
  <si>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</si>
  <si>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</si>
  <si>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</si>
  <si>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</si>
  <si>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</si>
  <si>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</si>
  <si>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</si>
  <si>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</si>
  <si>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</si>
  <si>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</si>
  <si>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</si>
  <si>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</si>
  <si>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</si>
  <si>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</si>
  <si>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</si>
  <si>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</si>
  <si>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</si>
  <si>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</si>
  <si>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</si>
  <si>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</si>
  <si>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</si>
  <si>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</si>
  <si>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</si>
  <si>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</si>
  <si>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</si>
  <si>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</si>
  <si>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</si>
  <si>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</si>
  <si>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</si>
  <si>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</si>
  <si>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</si>
  <si>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</si>
  <si>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</si>
  <si>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</si>
  <si>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</si>
  <si>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</si>
  <si>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</si>
  <si>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</si>
  <si>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</si>
  <si>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</si>
  <si>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</si>
  <si>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</si>
  <si>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</si>
  <si>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</si>
  <si>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</si>
  <si>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</si>
  <si>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</si>
  <si>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</si>
  <si>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</si>
  <si>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</si>
  <si>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</si>
  <si>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</si>
  <si>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</si>
  <si>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</si>
  <si>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</si>
  <si>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</si>
  <si>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</si>
  <si>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</si>
  <si>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</si>
  <si>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</si>
  <si>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</si>
  <si>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</si>
  <si>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</si>
  <si>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</si>
  <si>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</si>
  <si>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</si>
  <si>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</si>
  <si>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</si>
  <si>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</si>
  <si>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Hidrolândia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</si>
  <si>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</si>
  <si>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</si>
  <si>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</si>
  <si>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</si>
  <si>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</si>
  <si>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</si>
  <si>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</si>
  <si>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</si>
  <si>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</si>
  <si>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</si>
  <si>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</si>
  <si>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</si>
  <si>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</si>
  <si>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</si>
  <si>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</si>
  <si>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</si>
  <si>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</si>
  <si>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</si>
  <si>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</si>
  <si>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</si>
  <si>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</si>
  <si>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</si>
  <si>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</si>
  <si>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</si>
  <si>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</si>
  <si>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</si>
  <si>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Jussara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</si>
  <si>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</si>
  <si>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</si>
  <si>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</si>
  <si>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</si>
  <si>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</si>
  <si>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</si>
  <si>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</si>
  <si>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</si>
  <si>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</si>
  <si>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</si>
  <si>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</si>
  <si>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</si>
  <si>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</si>
  <si>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</si>
  <si>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</si>
  <si>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</si>
  <si>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</si>
  <si>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Morrinhos</t>
  </si>
  <si>
    <t>Morro Agudo de Goiás</t>
  </si>
  <si>
    <t>Mossâmedes</t>
  </si>
  <si>
    <t>Mozarlândia</t>
  </si>
  <si>
    <t>Mundo Novo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</si>
  <si>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</si>
  <si>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</si>
  <si>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</si>
  <si>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</si>
  <si>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</si>
  <si>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</si>
  <si>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</si>
  <si>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</si>
  <si>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</si>
  <si>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</si>
  <si>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</si>
  <si>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</si>
  <si>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</si>
  <si>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</si>
  <si>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</si>
  <si>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</si>
  <si>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</si>
  <si>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</si>
  <si>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</si>
  <si>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</si>
  <si>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</si>
  <si>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</si>
  <si>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</si>
  <si>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</si>
  <si>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</si>
  <si>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</si>
  <si>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</si>
  <si>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</si>
  <si>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</si>
  <si>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Piranhas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</si>
  <si>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</si>
  <si>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</si>
  <si>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</si>
  <si>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</si>
  <si>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</si>
  <si>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</si>
  <si>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</si>
  <si>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</si>
  <si>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</si>
  <si>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</si>
  <si>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</si>
  <si>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</si>
  <si>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</si>
  <si>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</si>
  <si>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</si>
  <si>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</si>
  <si>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</si>
  <si>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</si>
  <si>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</si>
  <si>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</si>
  <si>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</si>
  <si>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</si>
  <si>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</si>
  <si>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</si>
  <si>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</si>
  <si>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</si>
  <si>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</si>
  <si>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</si>
  <si>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</si>
  <si>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Domingos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</si>
  <si>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</si>
  <si>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</si>
  <si>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</si>
  <si>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</si>
  <si>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</si>
  <si>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</si>
  <si>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</si>
  <si>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</si>
  <si>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</si>
  <si>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</si>
  <si>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</si>
  <si>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</si>
  <si>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</si>
  <si>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</si>
  <si>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</si>
  <si>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</si>
  <si>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</si>
  <si>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</si>
  <si>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</si>
  <si>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</si>
  <si>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</si>
  <si>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</si>
  <si>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</si>
  <si>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</si>
  <si>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</si>
  <si>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</si>
  <si>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</si>
  <si>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</si>
  <si>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</si>
  <si>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</si>
  <si>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</si>
  <si>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</si>
  <si>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TOTAL</t>
  </si>
  <si>
    <t>MUNICÍPIO
SOLICITANTE</t>
  </si>
  <si>
    <t xml:space="preserve">REGIÃO DE SAÚDE </t>
  </si>
  <si>
    <t>MACRORREGIÃO</t>
  </si>
  <si>
    <t>POP EST 2024 (IBGE)</t>
  </si>
  <si>
    <t>% POR SOLICITANTE DIST PARA EXECUTANTE</t>
  </si>
  <si>
    <t>EXECUTANTE</t>
  </si>
  <si>
    <t>VALOR DIST
 PARA EXECUTANTE</t>
  </si>
  <si>
    <t>Central</t>
  </si>
  <si>
    <t>Centro-Oeste</t>
  </si>
  <si>
    <t>APARECIDA DE GOIÂNIA</t>
  </si>
  <si>
    <t>SES</t>
  </si>
  <si>
    <t>GOIÂNIA</t>
  </si>
  <si>
    <t>Pirineus</t>
  </si>
  <si>
    <t>Centro-Norte</t>
  </si>
  <si>
    <t>ALEXANIA</t>
  </si>
  <si>
    <t>ANAPOLIS</t>
  </si>
  <si>
    <t>Sudoeste I</t>
  </si>
  <si>
    <t>Sudoeste</t>
  </si>
  <si>
    <t>RIO VERDE</t>
  </si>
  <si>
    <t>ACREÚNA</t>
  </si>
  <si>
    <t>Oeste II</t>
  </si>
  <si>
    <t>Entorno Norte</t>
  </si>
  <si>
    <t>Nordeste</t>
  </si>
  <si>
    <t>PLANALTINA</t>
  </si>
  <si>
    <t>Sul</t>
  </si>
  <si>
    <t>Centro Sudeste</t>
  </si>
  <si>
    <t>Entorno Sul</t>
  </si>
  <si>
    <t>AGUAS LINDAS</t>
  </si>
  <si>
    <t>GOIATUBA</t>
  </si>
  <si>
    <t>Serra Da Mesa</t>
  </si>
  <si>
    <t>SÃO LUIZ DO NORTE</t>
  </si>
  <si>
    <t>Nordeste II</t>
  </si>
  <si>
    <t>Rio Vermelho</t>
  </si>
  <si>
    <t>Oeste I</t>
  </si>
  <si>
    <t>Estrada De Ferro</t>
  </si>
  <si>
    <t>Centro Sul</t>
  </si>
  <si>
    <t>Sudoeste II</t>
  </si>
  <si>
    <t>ARAGARÇAS</t>
  </si>
  <si>
    <t>São Patrício II</t>
  </si>
  <si>
    <t>BARRO ALTO</t>
  </si>
  <si>
    <t>Norte</t>
  </si>
  <si>
    <t>CAÇU</t>
  </si>
  <si>
    <t>CAIAPONIA</t>
  </si>
  <si>
    <t>CALDAS NOVAS</t>
  </si>
  <si>
    <t>CAMPINAÇU</t>
  </si>
  <si>
    <t>PORANGATU</t>
  </si>
  <si>
    <t>Nordeste I</t>
  </si>
  <si>
    <t>São Patrício I</t>
  </si>
  <si>
    <t>CERES</t>
  </si>
  <si>
    <t>CIDADE OCIDENTAL</t>
  </si>
  <si>
    <t>LUZIÂNIA</t>
  </si>
  <si>
    <t>URUAÇU</t>
  </si>
  <si>
    <t>CRISTALINA</t>
  </si>
  <si>
    <t>DOVERLÂNDIA</t>
  </si>
  <si>
    <t>PONTALINA</t>
  </si>
  <si>
    <t>EDEIA</t>
  </si>
  <si>
    <t>MUTUNÓPOLIS</t>
  </si>
  <si>
    <t>GOIANÉSIA</t>
  </si>
  <si>
    <t>MUNICÍPIO DE GOIÁS</t>
  </si>
  <si>
    <t xml:space="preserve"> GOIÂNIA</t>
  </si>
  <si>
    <t>VALPARAISO</t>
  </si>
  <si>
    <t>IPORÁ</t>
  </si>
  <si>
    <t>ITAJÁ</t>
  </si>
  <si>
    <t>ITAPURANGA</t>
  </si>
  <si>
    <t>Itaruma</t>
  </si>
  <si>
    <t>ITARUMÃ</t>
  </si>
  <si>
    <t>ITUMBIARA</t>
  </si>
  <si>
    <t>JARAGUA</t>
  </si>
  <si>
    <t>JUSSARA</t>
  </si>
  <si>
    <t>Luziania</t>
  </si>
  <si>
    <t>MARA ROSA</t>
  </si>
  <si>
    <t>MINAÇU</t>
  </si>
  <si>
    <t>MINEIROS</t>
  </si>
  <si>
    <t>MORRINHOS</t>
  </si>
  <si>
    <t>MUNDO NOVO</t>
  </si>
  <si>
    <t>NIQUELÂNDIA</t>
  </si>
  <si>
    <t>PADRE BERNARDO</t>
  </si>
  <si>
    <t>QUIRINOPOLIS</t>
  </si>
  <si>
    <t>SANTA HELENA DE GOIÁS</t>
  </si>
  <si>
    <t>SÃO MIGUEL DO ARAGUAIA</t>
  </si>
  <si>
    <t>SÃO SIMÃO</t>
  </si>
  <si>
    <t>SENADOR CANEDO</t>
  </si>
  <si>
    <t>SILVANIA</t>
  </si>
  <si>
    <t>TERESINA DE GOIÁS</t>
  </si>
  <si>
    <t>Qtd. MUNICÍPIOS PACTUADOS</t>
  </si>
  <si>
    <t>LUZIANIA</t>
  </si>
  <si>
    <t>ESTADO DE GOIÁS - SES</t>
  </si>
  <si>
    <t>Total geral</t>
  </si>
  <si>
    <t>REGIÃO DE SAÚDE</t>
  </si>
  <si>
    <t xml:space="preserve"> TOTAL FÍSICO</t>
  </si>
  <si>
    <t>Saldo de pactuação</t>
  </si>
  <si>
    <t>NOME DO MUNICÍPIO</t>
  </si>
  <si>
    <t>MACRORREGIÃO DE SAÚDE</t>
  </si>
  <si>
    <t>CENTRAL</t>
  </si>
  <si>
    <t>CENTRO OESTE</t>
  </si>
  <si>
    <t>CENTRO SUL</t>
  </si>
  <si>
    <t>CENTRO SUDESTE</t>
  </si>
  <si>
    <t>ENTORNO NORTE</t>
  </si>
  <si>
    <t>NORDESTE</t>
  </si>
  <si>
    <t>NORTE</t>
  </si>
  <si>
    <t>CENTRO NORTE</t>
  </si>
  <si>
    <t>OESTE I</t>
  </si>
  <si>
    <t>PIRENEUS</t>
  </si>
  <si>
    <t>SERRA DA MESA</t>
  </si>
  <si>
    <t>RIO VERMELHO</t>
  </si>
  <si>
    <t>SUDOESTE II</t>
  </si>
  <si>
    <t>SUDOESTE</t>
  </si>
  <si>
    <t>ENTORNO SUL</t>
  </si>
  <si>
    <t>SÃO PATRÍCIO II</t>
  </si>
  <si>
    <t>SUDOESTE I</t>
  </si>
  <si>
    <t>SÃO PATRÍCIO I</t>
  </si>
  <si>
    <t>SUL</t>
  </si>
  <si>
    <t>ESTRADA DE FERRO</t>
  </si>
  <si>
    <t>NORDESTE I</t>
  </si>
  <si>
    <t>NORDESTE II</t>
  </si>
  <si>
    <t>OESTE II</t>
  </si>
  <si>
    <t>ATUALIZADA EM:</t>
  </si>
  <si>
    <t>22/02/24 - 15:10</t>
  </si>
  <si>
    <t>IBGE</t>
  </si>
  <si>
    <t>REGIÃO</t>
  </si>
  <si>
    <t>POP EST 2021</t>
  </si>
  <si>
    <t>AMERICANO DO BRASIL</t>
  </si>
  <si>
    <t>APORÉ</t>
  </si>
  <si>
    <t>CATALÃO</t>
  </si>
  <si>
    <t>FORMOSA</t>
  </si>
  <si>
    <t>HIDROLANDIA</t>
  </si>
  <si>
    <t>HIDROLINA</t>
  </si>
  <si>
    <t>QURINOPOLIS</t>
  </si>
  <si>
    <t>SANTA HELENA</t>
  </si>
  <si>
    <t>TG</t>
  </si>
  <si>
    <t>CONSOLIDADO</t>
  </si>
  <si>
    <t>DISTRIBUIÇÃO DO RECURSO DE CIRURGIAS ELETIVAS DO PROGRAMA CONFORME PORT. GM_MS Nº 2.336/2023</t>
  </si>
  <si>
    <t>MUNICIPIOS SOLICITANTES</t>
  </si>
  <si>
    <t>MUNICIPIOS EXECUTANTES</t>
  </si>
  <si>
    <t>GOIANIA</t>
  </si>
  <si>
    <t>HIDROLÂNDIA</t>
  </si>
  <si>
    <t xml:space="preserve">BARRO ALTO </t>
  </si>
  <si>
    <t>JARAGUÁ</t>
  </si>
  <si>
    <t>PADRE BERNADO</t>
  </si>
  <si>
    <t>ITARUMA</t>
  </si>
  <si>
    <t>SAO SIMAO</t>
  </si>
  <si>
    <t>ÁGUAS LINDAS DE GOIÁS</t>
  </si>
  <si>
    <t xml:space="preserve">VALPARAISO DE GOIAS </t>
  </si>
  <si>
    <t>Valor total Goiás</t>
  </si>
  <si>
    <t>Qtd. proc. projeto</t>
  </si>
  <si>
    <t>Pop Est 2021</t>
  </si>
  <si>
    <t>Valor percapta</t>
  </si>
  <si>
    <t>Ibge</t>
  </si>
  <si>
    <t>Municipio</t>
  </si>
  <si>
    <t>Região</t>
  </si>
  <si>
    <t>Macrorregião</t>
  </si>
  <si>
    <t>Apoiador Cosems</t>
  </si>
  <si>
    <t>Valor por Município</t>
  </si>
  <si>
    <t>Centro Oeste</t>
  </si>
  <si>
    <t>Welingta</t>
  </si>
  <si>
    <t>Keila</t>
  </si>
  <si>
    <t>Ellen</t>
  </si>
  <si>
    <t>Tessalia</t>
  </si>
  <si>
    <t>Kelly</t>
  </si>
  <si>
    <t>Centro Norte</t>
  </si>
  <si>
    <t>Thalita</t>
  </si>
  <si>
    <t>Layza</t>
  </si>
  <si>
    <t>Reginaldo</t>
  </si>
  <si>
    <t>Janine</t>
  </si>
  <si>
    <t xml:space="preserve">TOTAL </t>
  </si>
  <si>
    <t xml:space="preserve">Fonte </t>
  </si>
  <si>
    <t>População</t>
  </si>
  <si>
    <t>IBGE/TCU/2021</t>
  </si>
  <si>
    <t>Recursos</t>
  </si>
  <si>
    <t>Portaria GM/MS 2336/2023</t>
  </si>
  <si>
    <t>REGIÃO DE SAÚDE MUNICÍPIO EXECUTANTE</t>
  </si>
  <si>
    <t>% POR SOLICITANTE DIRECIONADO PARA EXECUTANTE</t>
  </si>
  <si>
    <t>VALOR POR SOLICITANTE DIRECIONADO
 PARA EXECUTANTE</t>
  </si>
  <si>
    <t>VALOR TOTAL DIRECIONADO
 PARA EXECUTANTE</t>
  </si>
  <si>
    <t>NA</t>
  </si>
  <si>
    <t>Qurinópolis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</si>
</sst>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#,##0.00_);[Red]\(#,##0.00\)"/>
    <numFmt numFmtId="166" formatCode="&quot;R$ &quot;#,##0.00;[Red]&quot;-R$ &quot;#,##0.00"/>
  </numFmts>
  <fonts count="22">
    <font>
      <sz val="11.0"/>
      <color rgb="FF000000"/>
      <name val="Calibri"/>
      <scheme val="minor"/>
    </font>
    <font>
      <b/>
      <sz val="9.0"/>
      <color theme="1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color theme="1"/>
      <name val="Arial"/>
    </font>
    <font>
      <sz val="11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sz val="11.0"/>
      <color rgb="FF000000"/>
      <name val="Calibri"/>
    </font>
    <font>
      <color rgb="FFFF0000"/>
      <name val="Calibri"/>
    </font>
    <font>
      <b/>
      <sz val="8.0"/>
      <color theme="1"/>
      <name val="Arial"/>
    </font>
    <font>
      <b/>
      <sz val="8.0"/>
      <color rgb="FFFFFFFF"/>
      <name val="Arial"/>
    </font>
    <font>
      <b/>
      <sz val="12.0"/>
      <color rgb="FF000000"/>
      <name val="Calibri"/>
    </font>
    <font/>
    <font>
      <b/>
      <sz val="11.0"/>
      <color rgb="FF000000"/>
      <name val="Calibri"/>
    </font>
    <font>
      <b/>
      <color theme="1"/>
      <name val="Arial"/>
    </font>
    <font>
      <b/>
      <color theme="1"/>
      <name val="Calibri"/>
    </font>
    <font>
      <sz val="11.0"/>
      <color rgb="FFFF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FF00"/>
        <bgColor rgb="FF00FF00"/>
      </patternFill>
    </fill>
    <fill>
      <patternFill patternType="solid">
        <fgColor rgb="FFB7B7B7"/>
        <bgColor rgb="FFB7B7B7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DEDEDE"/>
        <bgColor rgb="FFDEDEDE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1" fillId="2" fontId="2" numFmtId="3" xfId="0" applyAlignment="1" applyBorder="1" applyFill="1" applyFont="1" applyNumberFormat="1">
      <alignment horizontal="center" shrinkToFit="0" vertical="center" wrapText="1"/>
    </xf>
    <xf borderId="1" fillId="2" fontId="3" numFmtId="3" xfId="0" applyAlignment="1" applyBorder="1" applyFont="1" applyNumberFormat="1">
      <alignment horizontal="center" readingOrder="0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2" fontId="3" numFmtId="3" xfId="0" applyAlignment="1" applyBorder="1" applyFont="1" applyNumberFormat="1">
      <alignment horizontal="center" shrinkToFit="0" vertical="center" wrapText="1"/>
    </xf>
    <xf borderId="1" fillId="3" fontId="4" numFmtId="0" xfId="0" applyAlignment="1" applyBorder="1" applyFill="1" applyFont="1">
      <alignment readingOrder="0"/>
    </xf>
    <xf borderId="1" fillId="3" fontId="4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3" fontId="5" numFmtId="3" xfId="0" applyAlignment="1" applyBorder="1" applyFont="1" applyNumberFormat="1">
      <alignment horizontal="right" readingOrder="0" vertical="center"/>
    </xf>
    <xf borderId="1" fillId="3" fontId="6" numFmtId="164" xfId="0" applyAlignment="1" applyBorder="1" applyFont="1" applyNumberFormat="1">
      <alignment readingOrder="0"/>
    </xf>
    <xf borderId="1" fillId="3" fontId="4" numFmtId="164" xfId="0" applyBorder="1" applyFont="1" applyNumberFormat="1"/>
    <xf borderId="1" fillId="4" fontId="4" numFmtId="0" xfId="0" applyAlignment="1" applyBorder="1" applyFill="1" applyFont="1">
      <alignment readingOrder="0"/>
    </xf>
    <xf borderId="1" fillId="4" fontId="4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4" fontId="5" numFmtId="3" xfId="0" applyAlignment="1" applyBorder="1" applyFont="1" applyNumberFormat="1">
      <alignment horizontal="right" readingOrder="0" vertical="center"/>
    </xf>
    <xf borderId="1" fillId="4" fontId="4" numFmtId="164" xfId="0" applyBorder="1" applyFont="1" applyNumberFormat="1"/>
    <xf borderId="1" fillId="3" fontId="7" numFmtId="164" xfId="0" applyAlignment="1" applyBorder="1" applyFont="1" applyNumberFormat="1">
      <alignment vertical="bottom"/>
    </xf>
    <xf borderId="1" fillId="4" fontId="7" numFmtId="164" xfId="0" applyAlignment="1" applyBorder="1" applyFont="1" applyNumberFormat="1">
      <alignment vertical="bottom"/>
    </xf>
    <xf borderId="1" fillId="4" fontId="4" numFmtId="0" xfId="0" applyBorder="1" applyFont="1"/>
    <xf borderId="1" fillId="3" fontId="4" numFmtId="0" xfId="0" applyBorder="1" applyFont="1"/>
    <xf borderId="2" fillId="3" fontId="5" numFmtId="3" xfId="0" applyAlignment="1" applyBorder="1" applyFont="1" applyNumberFormat="1">
      <alignment horizontal="right" readingOrder="0" vertical="center"/>
    </xf>
    <xf borderId="1" fillId="4" fontId="5" numFmtId="3" xfId="0" applyAlignment="1" applyBorder="1" applyFont="1" applyNumberFormat="1">
      <alignment horizontal="right" readingOrder="0"/>
    </xf>
    <xf borderId="1" fillId="3" fontId="5" numFmtId="3" xfId="0" applyAlignment="1" applyBorder="1" applyFont="1" applyNumberFormat="1">
      <alignment horizontal="right" readingOrder="0"/>
    </xf>
    <xf borderId="1" fillId="3" fontId="6" numFmtId="164" xfId="0" applyAlignment="1" applyBorder="1" applyFont="1" applyNumberFormat="1">
      <alignment horizontal="right"/>
    </xf>
    <xf borderId="1" fillId="3" fontId="4" numFmtId="164" xfId="0" applyAlignment="1" applyBorder="1" applyFont="1" applyNumberFormat="1">
      <alignment horizontal="right"/>
    </xf>
    <xf borderId="1" fillId="4" fontId="8" numFmtId="0" xfId="0" applyAlignment="1" applyBorder="1" applyFont="1">
      <alignment vertical="bottom"/>
    </xf>
    <xf borderId="1" fillId="3" fontId="8" numFmtId="0" xfId="0" applyAlignment="1" applyBorder="1" applyFont="1">
      <alignment vertical="bottom"/>
    </xf>
    <xf borderId="1" fillId="3" fontId="5" numFmtId="3" xfId="0" applyAlignment="1" applyBorder="1" applyFont="1" applyNumberFormat="1">
      <alignment horizontal="right" readingOrder="0" vertical="bottom"/>
    </xf>
    <xf borderId="2" fillId="4" fontId="5" numFmtId="3" xfId="0" applyAlignment="1" applyBorder="1" applyFont="1" applyNumberFormat="1">
      <alignment horizontal="right" readingOrder="0" vertical="center"/>
    </xf>
    <xf borderId="1" fillId="3" fontId="4" numFmtId="10" xfId="0" applyBorder="1" applyFont="1" applyNumberFormat="1"/>
    <xf borderId="1" fillId="3" fontId="9" numFmtId="49" xfId="0" applyAlignment="1" applyBorder="1" applyFont="1" applyNumberFormat="1">
      <alignment horizontal="right" readingOrder="0"/>
    </xf>
    <xf borderId="1" fillId="5" fontId="9" numFmtId="3" xfId="0" applyAlignment="1" applyBorder="1" applyFill="1" applyFont="1" applyNumberFormat="1">
      <alignment horizontal="right" vertical="center"/>
    </xf>
    <xf borderId="1" fillId="5" fontId="9" numFmtId="164" xfId="0" applyAlignment="1" applyBorder="1" applyFont="1" applyNumberFormat="1">
      <alignment horizontal="right" vertical="center"/>
    </xf>
    <xf borderId="0" fillId="6" fontId="3" numFmtId="0" xfId="0" applyAlignment="1" applyFill="1" applyFont="1">
      <alignment horizontal="center" readingOrder="0" shrinkToFit="0" vertical="center" wrapText="1"/>
    </xf>
    <xf borderId="1" fillId="7" fontId="3" numFmtId="3" xfId="0" applyAlignment="1" applyBorder="1" applyFill="1" applyFont="1" applyNumberFormat="1">
      <alignment horizontal="center" shrinkToFit="0" vertical="center" wrapText="1"/>
    </xf>
    <xf borderId="1" fillId="7" fontId="3" numFmtId="3" xfId="0" applyAlignment="1" applyBorder="1" applyFont="1" applyNumberFormat="1">
      <alignment horizontal="center" readingOrder="0" shrinkToFit="0" vertical="center" wrapText="1"/>
    </xf>
    <xf borderId="1" fillId="7" fontId="3" numFmtId="3" xfId="0" applyAlignment="1" applyBorder="1" applyFont="1" applyNumberFormat="1">
      <alignment horizontal="left" shrinkToFit="0" vertical="center" wrapText="1"/>
    </xf>
    <xf borderId="1" fillId="3" fontId="5" numFmtId="49" xfId="0" applyBorder="1" applyFont="1" applyNumberFormat="1"/>
    <xf borderId="1" fillId="3" fontId="5" numFmtId="49" xfId="0" applyAlignment="1" applyBorder="1" applyFont="1" applyNumberFormat="1">
      <alignment horizontal="left"/>
    </xf>
    <xf borderId="1" fillId="3" fontId="6" numFmtId="1" xfId="0" applyAlignment="1" applyBorder="1" applyFont="1" applyNumberFormat="1">
      <alignment shrinkToFit="0" vertical="center" wrapText="1"/>
    </xf>
    <xf borderId="1" fillId="3" fontId="5" numFmtId="3" xfId="0" applyAlignment="1" applyBorder="1" applyFont="1" applyNumberFormat="1">
      <alignment horizontal="center" readingOrder="0" vertical="center"/>
    </xf>
    <xf borderId="1" fillId="3" fontId="6" numFmtId="9" xfId="0" applyAlignment="1" applyBorder="1" applyFont="1" applyNumberFormat="1">
      <alignment horizontal="center" readingOrder="0"/>
    </xf>
    <xf borderId="1" fillId="3" fontId="4" numFmtId="10" xfId="0" applyAlignment="1" applyBorder="1" applyFont="1" applyNumberFormat="1">
      <alignment horizontal="left"/>
    </xf>
    <xf borderId="1" fillId="4" fontId="5" numFmtId="49" xfId="0" applyBorder="1" applyFont="1" applyNumberFormat="1"/>
    <xf borderId="1" fillId="4" fontId="5" numFmtId="49" xfId="0" applyAlignment="1" applyBorder="1" applyFont="1" applyNumberFormat="1">
      <alignment horizontal="left"/>
    </xf>
    <xf borderId="1" fillId="4" fontId="6" numFmtId="1" xfId="0" applyAlignment="1" applyBorder="1" applyFont="1" applyNumberFormat="1">
      <alignment shrinkToFit="0" vertical="center" wrapText="1"/>
    </xf>
    <xf borderId="1" fillId="4" fontId="5" numFmtId="3" xfId="0" applyAlignment="1" applyBorder="1" applyFont="1" applyNumberFormat="1">
      <alignment horizontal="center" readingOrder="0" vertical="center"/>
    </xf>
    <xf borderId="1" fillId="4" fontId="6" numFmtId="164" xfId="0" applyAlignment="1" applyBorder="1" applyFont="1" applyNumberFormat="1">
      <alignment readingOrder="0"/>
    </xf>
    <xf borderId="1" fillId="4" fontId="6" numFmtId="9" xfId="0" applyAlignment="1" applyBorder="1" applyFont="1" applyNumberFormat="1">
      <alignment horizontal="center" readingOrder="0"/>
    </xf>
    <xf borderId="1" fillId="4" fontId="6" numFmtId="164" xfId="0" applyAlignment="1" applyBorder="1" applyFont="1" applyNumberFormat="1">
      <alignment horizontal="right"/>
    </xf>
    <xf borderId="1" fillId="4" fontId="6" numFmtId="9" xfId="0" applyAlignment="1" applyBorder="1" applyFont="1" applyNumberFormat="1">
      <alignment horizontal="center"/>
    </xf>
    <xf borderId="1" fillId="4" fontId="4" numFmtId="10" xfId="0" applyAlignment="1" applyBorder="1" applyFont="1" applyNumberFormat="1">
      <alignment horizontal="left"/>
    </xf>
    <xf borderId="1" fillId="4" fontId="5" numFmtId="9" xfId="0" applyAlignment="1" applyBorder="1" applyFont="1" applyNumberFormat="1">
      <alignment horizontal="center" readingOrder="0"/>
    </xf>
    <xf borderId="1" fillId="3" fontId="5" numFmtId="9" xfId="0" applyAlignment="1" applyBorder="1" applyFont="1" applyNumberFormat="1">
      <alignment horizontal="center" readingOrder="0"/>
    </xf>
    <xf borderId="1" fillId="4" fontId="8" numFmtId="10" xfId="0" applyAlignment="1" applyBorder="1" applyFont="1" applyNumberFormat="1">
      <alignment horizontal="left" vertical="bottom"/>
    </xf>
    <xf borderId="1" fillId="3" fontId="5" numFmtId="9" xfId="0" applyAlignment="1" applyBorder="1" applyFont="1" applyNumberFormat="1">
      <alignment horizontal="center"/>
    </xf>
    <xf borderId="1" fillId="4" fontId="5" numFmtId="9" xfId="0" applyAlignment="1" applyBorder="1" applyFont="1" applyNumberFormat="1">
      <alignment horizontal="center"/>
    </xf>
    <xf borderId="1" fillId="3" fontId="5" numFmtId="49" xfId="0" applyAlignment="1" applyBorder="1" applyFont="1" applyNumberFormat="1">
      <alignment vertical="bottom"/>
    </xf>
    <xf borderId="1" fillId="3" fontId="8" numFmtId="10" xfId="0" applyAlignment="1" applyBorder="1" applyFont="1" applyNumberFormat="1">
      <alignment horizontal="left" vertical="bottom"/>
    </xf>
    <xf borderId="1" fillId="4" fontId="5" numFmtId="164" xfId="0" applyAlignment="1" applyBorder="1" applyFont="1" applyNumberFormat="1">
      <alignment readingOrder="0"/>
    </xf>
    <xf borderId="1" fillId="3" fontId="5" numFmtId="164" xfId="0" applyAlignment="1" applyBorder="1" applyFont="1" applyNumberFormat="1">
      <alignment readingOrder="0"/>
    </xf>
    <xf borderId="2" fillId="3" fontId="5" numFmtId="49" xfId="0" applyAlignment="1" applyBorder="1" applyFont="1" applyNumberFormat="1">
      <alignment horizontal="left"/>
    </xf>
    <xf borderId="1" fillId="3" fontId="5" numFmtId="3" xfId="0" applyAlignment="1" applyBorder="1" applyFont="1" applyNumberFormat="1">
      <alignment horizontal="center" vertical="center"/>
    </xf>
    <xf borderId="3" fillId="3" fontId="4" numFmtId="0" xfId="0" applyAlignment="1" applyBorder="1" applyFont="1">
      <alignment horizontal="left" readingOrder="0"/>
    </xf>
    <xf borderId="1" fillId="4" fontId="8" numFmtId="0" xfId="0" applyAlignment="1" applyBorder="1" applyFont="1">
      <alignment horizontal="left" readingOrder="0" vertical="bottom"/>
    </xf>
    <xf borderId="1" fillId="3" fontId="8" numFmtId="0" xfId="0" applyAlignment="1" applyBorder="1" applyFont="1">
      <alignment horizontal="left" readingOrder="0" vertical="bottom"/>
    </xf>
    <xf borderId="1" fillId="3" fontId="6" numFmtId="9" xfId="0" applyAlignment="1" applyBorder="1" applyFont="1" applyNumberFormat="1">
      <alignment horizontal="center"/>
    </xf>
    <xf borderId="2" fillId="3" fontId="5" numFmtId="3" xfId="0" applyAlignment="1" applyBorder="1" applyFont="1" applyNumberFormat="1">
      <alignment horizontal="center" readingOrder="0" vertical="center"/>
    </xf>
    <xf borderId="2" fillId="3" fontId="6" numFmtId="164" xfId="0" applyAlignment="1" applyBorder="1" applyFont="1" applyNumberFormat="1">
      <alignment readingOrder="0"/>
    </xf>
    <xf borderId="2" fillId="4" fontId="5" numFmtId="3" xfId="0" applyAlignment="1" applyBorder="1" applyFont="1" applyNumberFormat="1">
      <alignment horizontal="center" readingOrder="0" vertical="center"/>
    </xf>
    <xf borderId="2" fillId="4" fontId="6" numFmtId="164" xfId="0" applyAlignment="1" applyBorder="1" applyFont="1" applyNumberFormat="1">
      <alignment readingOrder="0"/>
    </xf>
    <xf borderId="1" fillId="4" fontId="4" numFmtId="10" xfId="0" applyBorder="1" applyFont="1" applyNumberFormat="1"/>
    <xf borderId="1" fillId="4" fontId="5" numFmtId="49" xfId="0" applyAlignment="1" applyBorder="1" applyFont="1" applyNumberFormat="1">
      <alignment vertical="bottom"/>
    </xf>
    <xf borderId="1" fillId="4" fontId="5" numFmtId="3" xfId="0" applyAlignment="1" applyBorder="1" applyFont="1" applyNumberFormat="1">
      <alignment horizontal="center" readingOrder="0"/>
    </xf>
    <xf borderId="1" fillId="4" fontId="5" numFmtId="164" xfId="0" applyAlignment="1" applyBorder="1" applyFont="1" applyNumberFormat="1">
      <alignment horizontal="right" readingOrder="0" vertical="bottom"/>
    </xf>
    <xf borderId="1" fillId="3" fontId="5" numFmtId="3" xfId="0" applyAlignment="1" applyBorder="1" applyFont="1" applyNumberFormat="1">
      <alignment horizontal="center" readingOrder="0"/>
    </xf>
    <xf borderId="1" fillId="3" fontId="5" numFmtId="164" xfId="0" applyAlignment="1" applyBorder="1" applyFont="1" applyNumberFormat="1">
      <alignment horizontal="right" readingOrder="0" vertical="bottom"/>
    </xf>
    <xf borderId="3" fillId="4" fontId="4" numFmtId="0" xfId="0" applyAlignment="1" applyBorder="1" applyFont="1">
      <alignment horizontal="left" readingOrder="0"/>
    </xf>
    <xf borderId="2" fillId="3" fontId="6" numFmtId="1" xfId="0" applyAlignment="1" applyBorder="1" applyFont="1" applyNumberFormat="1">
      <alignment shrinkToFit="0" vertical="center" wrapText="1"/>
    </xf>
    <xf borderId="1" fillId="3" fontId="8" numFmtId="49" xfId="0" applyAlignment="1" applyBorder="1" applyFont="1" applyNumberFormat="1">
      <alignment vertical="bottom"/>
    </xf>
    <xf borderId="1" fillId="3" fontId="8" numFmtId="9" xfId="0" applyAlignment="1" applyBorder="1" applyFont="1" applyNumberFormat="1">
      <alignment horizontal="center" readingOrder="0" vertical="bottom"/>
    </xf>
    <xf borderId="1" fillId="3" fontId="8" numFmtId="0" xfId="0" applyAlignment="1" applyBorder="1" applyFont="1">
      <alignment horizontal="left" vertical="bottom"/>
    </xf>
    <xf borderId="1" fillId="4" fontId="8" numFmtId="49" xfId="0" applyAlignment="1" applyBorder="1" applyFont="1" applyNumberFormat="1">
      <alignment vertical="bottom"/>
    </xf>
    <xf borderId="1" fillId="4" fontId="8" numFmtId="9" xfId="0" applyAlignment="1" applyBorder="1" applyFont="1" applyNumberFormat="1">
      <alignment horizontal="center" readingOrder="0" vertical="bottom"/>
    </xf>
    <xf borderId="1" fillId="4" fontId="8" numFmtId="9" xfId="0" applyAlignment="1" applyBorder="1" applyFont="1" applyNumberFormat="1">
      <alignment horizontal="center" vertical="bottom"/>
    </xf>
    <xf borderId="2" fillId="4" fontId="6" numFmtId="1" xfId="0" applyAlignment="1" applyBorder="1" applyFont="1" applyNumberFormat="1">
      <alignment shrinkToFit="0" vertical="center" wrapText="1"/>
    </xf>
    <xf borderId="1" fillId="4" fontId="5" numFmtId="1" xfId="0" applyAlignment="1" applyBorder="1" applyFont="1" applyNumberFormat="1">
      <alignment shrinkToFit="0" wrapText="1"/>
    </xf>
    <xf borderId="2" fillId="4" fontId="5" numFmtId="49" xfId="0" applyAlignment="1" applyBorder="1" applyFont="1" applyNumberFormat="1">
      <alignment horizontal="left"/>
    </xf>
    <xf borderId="1" fillId="3" fontId="5" numFmtId="1" xfId="0" applyAlignment="1" applyBorder="1" applyFont="1" applyNumberFormat="1">
      <alignment shrinkToFit="0" wrapText="1"/>
    </xf>
    <xf borderId="3" fillId="3" fontId="5" numFmtId="49" xfId="0" applyBorder="1" applyFont="1" applyNumberFormat="1"/>
    <xf borderId="3" fillId="3" fontId="5" numFmtId="9" xfId="0" applyAlignment="1" applyBorder="1" applyFont="1" applyNumberFormat="1">
      <alignment horizontal="center" readingOrder="0"/>
    </xf>
    <xf borderId="3" fillId="3" fontId="4" numFmtId="10" xfId="0" applyAlignment="1" applyBorder="1" applyFont="1" applyNumberFormat="1">
      <alignment horizontal="left"/>
    </xf>
    <xf borderId="2" fillId="3" fontId="5" numFmtId="3" xfId="0" applyAlignment="1" applyBorder="1" applyFont="1" applyNumberFormat="1">
      <alignment horizontal="center" readingOrder="0" vertical="bottom"/>
    </xf>
    <xf borderId="2" fillId="3" fontId="5" numFmtId="164" xfId="0" applyAlignment="1" applyBorder="1" applyFont="1" applyNumberFormat="1">
      <alignment horizontal="right" readingOrder="0" vertical="bottom"/>
    </xf>
    <xf borderId="1" fillId="4" fontId="8" numFmtId="0" xfId="0" applyAlignment="1" applyBorder="1" applyFont="1">
      <alignment horizontal="left" vertical="bottom"/>
    </xf>
    <xf borderId="3" fillId="3" fontId="6" numFmtId="9" xfId="0" applyAlignment="1" applyBorder="1" applyFont="1" applyNumberFormat="1">
      <alignment horizontal="center"/>
    </xf>
    <xf borderId="3" fillId="4" fontId="5" numFmtId="9" xfId="0" applyAlignment="1" applyBorder="1" applyFont="1" applyNumberFormat="1">
      <alignment horizontal="center" readingOrder="0"/>
    </xf>
    <xf borderId="3" fillId="3" fontId="6" numFmtId="9" xfId="0" applyAlignment="1" applyBorder="1" applyFont="1" applyNumberFormat="1">
      <alignment horizontal="center" readingOrder="0"/>
    </xf>
    <xf borderId="3" fillId="4" fontId="5" numFmtId="49" xfId="0" applyBorder="1" applyFont="1" applyNumberFormat="1"/>
    <xf borderId="3" fillId="4" fontId="4" numFmtId="10" xfId="0" applyAlignment="1" applyBorder="1" applyFont="1" applyNumberFormat="1">
      <alignment horizontal="left"/>
    </xf>
    <xf borderId="3" fillId="3" fontId="5" numFmtId="9" xfId="0" applyAlignment="1" applyBorder="1" applyFont="1" applyNumberFormat="1">
      <alignment horizontal="center"/>
    </xf>
    <xf borderId="3" fillId="4" fontId="6" numFmtId="9" xfId="0" applyAlignment="1" applyBorder="1" applyFont="1" applyNumberFormat="1">
      <alignment horizontal="center"/>
    </xf>
    <xf borderId="3" fillId="4" fontId="8" numFmtId="10" xfId="0" applyAlignment="1" applyBorder="1" applyFont="1" applyNumberFormat="1">
      <alignment horizontal="left" vertical="bottom"/>
    </xf>
    <xf borderId="3" fillId="4" fontId="6" numFmtId="9" xfId="0" applyAlignment="1" applyBorder="1" applyFont="1" applyNumberFormat="1">
      <alignment horizontal="center" readingOrder="0"/>
    </xf>
    <xf borderId="3" fillId="3" fontId="8" numFmtId="0" xfId="0" applyAlignment="1" applyBorder="1" applyFont="1">
      <alignment horizontal="left" readingOrder="0" vertical="bottom"/>
    </xf>
    <xf borderId="3" fillId="4" fontId="8" numFmtId="0" xfId="0" applyAlignment="1" applyBorder="1" applyFont="1">
      <alignment horizontal="left" vertical="bottom"/>
    </xf>
    <xf borderId="3" fillId="3" fontId="8" numFmtId="10" xfId="0" applyAlignment="1" applyBorder="1" applyFont="1" applyNumberFormat="1">
      <alignment horizontal="left" vertical="bottom"/>
    </xf>
    <xf borderId="3" fillId="3" fontId="8" numFmtId="49" xfId="0" applyAlignment="1" applyBorder="1" applyFont="1" applyNumberFormat="1">
      <alignment vertical="bottom"/>
    </xf>
    <xf borderId="3" fillId="3" fontId="8" numFmtId="9" xfId="0" applyAlignment="1" applyBorder="1" applyFont="1" applyNumberFormat="1">
      <alignment horizontal="center" readingOrder="0" vertical="bottom"/>
    </xf>
    <xf borderId="3" fillId="4" fontId="8" numFmtId="0" xfId="0" applyAlignment="1" applyBorder="1" applyFont="1">
      <alignment horizontal="left" readingOrder="0" vertical="bottom"/>
    </xf>
    <xf borderId="0" fillId="0" fontId="10" numFmtId="3" xfId="0" applyAlignment="1" applyFont="1" applyNumberFormat="1">
      <alignment horizontal="center"/>
    </xf>
    <xf borderId="0" fillId="0" fontId="10" numFmtId="0" xfId="0" applyAlignment="1" applyFont="1">
      <alignment horizontal="center"/>
    </xf>
    <xf borderId="0" fillId="5" fontId="10" numFmtId="0" xfId="0" applyAlignment="1" applyFont="1">
      <alignment horizontal="left" readingOrder="0"/>
    </xf>
    <xf borderId="0" fillId="5" fontId="10" numFmtId="4" xfId="0" applyFont="1" applyNumberFormat="1"/>
    <xf borderId="0" fillId="0" fontId="10" numFmtId="0" xfId="0" applyAlignment="1" applyFont="1">
      <alignment horizontal="left"/>
    </xf>
    <xf borderId="0" fillId="8" fontId="11" numFmtId="0" xfId="0" applyAlignment="1" applyFill="1" applyFont="1">
      <alignment horizontal="center" readingOrder="0" shrinkToFit="0" wrapText="1"/>
    </xf>
    <xf borderId="1" fillId="2" fontId="11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1" fillId="2" fontId="9" numFmtId="164" xfId="0" applyAlignment="1" applyBorder="1" applyFont="1" applyNumberFormat="1">
      <alignment horizontal="center"/>
    </xf>
    <xf borderId="1" fillId="3" fontId="8" numFmtId="0" xfId="0" applyAlignment="1" applyBorder="1" applyFont="1">
      <alignment readingOrder="0"/>
    </xf>
    <xf borderId="1" fillId="3" fontId="5" numFmtId="164" xfId="0" applyBorder="1" applyFont="1" applyNumberFormat="1"/>
    <xf borderId="1" fillId="3" fontId="5" numFmtId="0" xfId="0" applyAlignment="1" applyBorder="1" applyFont="1">
      <alignment readingOrder="0"/>
    </xf>
    <xf borderId="1" fillId="3" fontId="8" numFmtId="0" xfId="0" applyBorder="1" applyFont="1"/>
    <xf borderId="1" fillId="4" fontId="5" numFmtId="164" xfId="0" applyAlignment="1" applyBorder="1" applyFont="1" applyNumberFormat="1">
      <alignment readingOrder="0"/>
    </xf>
    <xf borderId="1" fillId="4" fontId="5" numFmtId="0" xfId="0" applyAlignment="1" applyBorder="1" applyFont="1">
      <alignment readingOrder="0"/>
    </xf>
    <xf borderId="1" fillId="0" fontId="8" numFmtId="0" xfId="0" applyBorder="1" applyFont="1"/>
    <xf borderId="1" fillId="0" fontId="5" numFmtId="164" xfId="0" applyAlignment="1" applyBorder="1" applyFont="1" applyNumberFormat="1">
      <alignment readingOrder="0"/>
    </xf>
    <xf borderId="1" fillId="0" fontId="5" numFmtId="0" xfId="0" applyAlignment="1" applyBorder="1" applyFont="1">
      <alignment readingOrder="0"/>
    </xf>
    <xf borderId="1" fillId="3" fontId="5" numFmtId="164" xfId="0" applyAlignment="1" applyBorder="1" applyFont="1" applyNumberFormat="1">
      <alignment readingOrder="0"/>
    </xf>
    <xf borderId="1" fillId="0" fontId="5" numFmtId="164" xfId="0" applyAlignment="1" applyBorder="1" applyFont="1" applyNumberFormat="1">
      <alignment horizontal="right"/>
    </xf>
    <xf borderId="1" fillId="4" fontId="5" numFmtId="164" xfId="0" applyBorder="1" applyFont="1" applyNumberFormat="1"/>
    <xf borderId="1" fillId="0" fontId="12" numFmtId="0" xfId="0" applyAlignment="1" applyBorder="1" applyFont="1">
      <alignment readingOrder="0"/>
    </xf>
    <xf borderId="1" fillId="9" fontId="5" numFmtId="0" xfId="0" applyBorder="1" applyFill="1" applyFont="1"/>
    <xf borderId="1" fillId="5" fontId="5" numFmtId="0" xfId="0" applyBorder="1" applyFont="1"/>
    <xf borderId="1" fillId="5" fontId="5" numFmtId="164" xfId="0" applyBorder="1" applyFont="1" applyNumberFormat="1"/>
    <xf borderId="0" fillId="0" fontId="10" numFmtId="0" xfId="0" applyFont="1"/>
    <xf borderId="0" fillId="0" fontId="4" numFmtId="3" xfId="0" applyFont="1" applyNumberFormat="1"/>
    <xf borderId="0" fillId="0" fontId="4" numFmtId="49" xfId="0" applyFont="1" applyNumberFormat="1"/>
    <xf borderId="0" fillId="0" fontId="4" numFmtId="1" xfId="0" applyFont="1" applyNumberFormat="1"/>
    <xf borderId="0" fillId="2" fontId="4" numFmtId="3" xfId="0" applyFont="1" applyNumberFormat="1"/>
    <xf borderId="0" fillId="2" fontId="4" numFmtId="0" xfId="0" applyFont="1"/>
    <xf borderId="0" fillId="2" fontId="4" numFmtId="164" xfId="0" applyFont="1" applyNumberFormat="1"/>
    <xf borderId="0" fillId="3" fontId="13" numFmtId="49" xfId="0" applyFont="1" applyNumberFormat="1"/>
    <xf borderId="0" fillId="3" fontId="4" numFmtId="0" xfId="0" applyFont="1"/>
    <xf borderId="0" fillId="3" fontId="4" numFmtId="164" xfId="0" applyFont="1" applyNumberFormat="1"/>
    <xf borderId="0" fillId="4" fontId="4" numFmtId="49" xfId="0" applyFont="1" applyNumberFormat="1"/>
    <xf borderId="0" fillId="4" fontId="4" numFmtId="0" xfId="0" applyFont="1"/>
    <xf borderId="0" fillId="4" fontId="4" numFmtId="164" xfId="0" applyFont="1" applyNumberFormat="1"/>
    <xf borderId="0" fillId="3" fontId="4" numFmtId="49" xfId="0" applyFont="1" applyNumberFormat="1"/>
    <xf borderId="0" fillId="4" fontId="13" numFmtId="49" xfId="0" applyFont="1" applyNumberFormat="1"/>
    <xf borderId="0" fillId="0" fontId="4" numFmtId="164" xfId="0" applyFont="1" applyNumberFormat="1"/>
    <xf borderId="0" fillId="0" fontId="4" numFmtId="0" xfId="0" applyFont="1"/>
    <xf borderId="1" fillId="3" fontId="14" numFmtId="0" xfId="0" applyAlignment="1" applyBorder="1" applyFont="1">
      <alignment vertical="bottom"/>
    </xf>
    <xf borderId="2" fillId="3" fontId="14" numFmtId="0" xfId="0" applyAlignment="1" applyBorder="1" applyFont="1">
      <alignment vertical="bottom"/>
    </xf>
    <xf borderId="4" fillId="4" fontId="14" numFmtId="0" xfId="0" applyAlignment="1" applyBorder="1" applyFont="1">
      <alignment vertical="bottom"/>
    </xf>
    <xf borderId="3" fillId="4" fontId="14" numFmtId="0" xfId="0" applyAlignment="1" applyBorder="1" applyFont="1">
      <alignment vertical="bottom"/>
    </xf>
    <xf borderId="4" fillId="3" fontId="14" numFmtId="0" xfId="0" applyAlignment="1" applyBorder="1" applyFont="1">
      <alignment vertical="bottom"/>
    </xf>
    <xf borderId="3" fillId="3" fontId="14" numFmtId="0" xfId="0" applyAlignment="1" applyBorder="1" applyFont="1">
      <alignment vertical="bottom"/>
    </xf>
    <xf borderId="0" fillId="10" fontId="15" numFmtId="3" xfId="0" applyAlignment="1" applyFill="1" applyFont="1" applyNumberFormat="1">
      <alignment horizontal="center" vertical="bottom"/>
    </xf>
    <xf borderId="0" fillId="0" fontId="9" numFmtId="3" xfId="0" applyAlignment="1" applyFont="1" applyNumberFormat="1">
      <alignment horizontal="center" shrinkToFit="0" vertical="center" wrapText="1"/>
    </xf>
    <xf borderId="0" fillId="0" fontId="16" numFmtId="10" xfId="0" applyAlignment="1" applyFont="1" applyNumberFormat="1">
      <alignment horizontal="center" vertical="center"/>
    </xf>
    <xf borderId="0" fillId="0" fontId="9" numFmtId="10" xfId="0" applyAlignment="1" applyFont="1" applyNumberFormat="1">
      <alignment horizontal="center" shrinkToFit="0" vertical="center" wrapText="1"/>
    </xf>
    <xf borderId="0" fillId="0" fontId="16" numFmtId="10" xfId="0" applyAlignment="1" applyFont="1" applyNumberForma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1" fillId="2" fontId="9" numFmtId="3" xfId="0" applyAlignment="1" applyBorder="1" applyFont="1" applyNumberFormat="1">
      <alignment horizontal="center" shrinkToFit="0" vertical="center" wrapText="1"/>
    </xf>
    <xf borderId="1" fillId="2" fontId="16" numFmtId="10" xfId="0" applyAlignment="1" applyBorder="1" applyFont="1" applyNumberFormat="1">
      <alignment horizontal="center" shrinkToFit="0" vertical="center" wrapText="1"/>
    </xf>
    <xf borderId="1" fillId="2" fontId="16" numFmtId="0" xfId="0" applyAlignment="1" applyBorder="1" applyFont="1">
      <alignment horizontal="center" shrinkToFit="0" vertical="center" wrapText="1"/>
    </xf>
    <xf borderId="1" fillId="2" fontId="9" numFmtId="10" xfId="0" applyAlignment="1" applyBorder="1" applyFont="1" applyNumberFormat="1">
      <alignment horizontal="center" shrinkToFit="0" vertical="center" wrapText="1"/>
    </xf>
    <xf borderId="1" fillId="3" fontId="5" numFmtId="1" xfId="0" applyAlignment="1" applyBorder="1" applyFont="1" applyNumberFormat="1">
      <alignment horizontal="left"/>
    </xf>
    <xf borderId="1" fillId="3" fontId="5" numFmtId="3" xfId="0" applyAlignment="1" applyBorder="1" applyFont="1" applyNumberFormat="1">
      <alignment horizontal="right" vertical="center"/>
    </xf>
    <xf borderId="1" fillId="3" fontId="6" numFmtId="165" xfId="0" applyBorder="1" applyFont="1" applyNumberFormat="1"/>
    <xf borderId="1" fillId="3" fontId="6" numFmtId="9" xfId="0" applyAlignment="1" applyBorder="1" applyFont="1" applyNumberFormat="1">
      <alignment horizontal="right"/>
    </xf>
    <xf borderId="1" fillId="3" fontId="5" numFmtId="9" xfId="0" applyAlignment="1" applyBorder="1" applyFont="1" applyNumberFormat="1">
      <alignment horizontal="right"/>
    </xf>
    <xf borderId="1" fillId="4" fontId="5" numFmtId="1" xfId="0" applyAlignment="1" applyBorder="1" applyFont="1" applyNumberFormat="1">
      <alignment horizontal="left"/>
    </xf>
    <xf borderId="1" fillId="4" fontId="5" numFmtId="3" xfId="0" applyAlignment="1" applyBorder="1" applyFont="1" applyNumberFormat="1">
      <alignment horizontal="right" vertical="center"/>
    </xf>
    <xf borderId="1" fillId="4" fontId="6" numFmtId="165" xfId="0" applyBorder="1" applyFont="1" applyNumberFormat="1"/>
    <xf borderId="1" fillId="4" fontId="6" numFmtId="9" xfId="0" applyAlignment="1" applyBorder="1" applyFont="1" applyNumberFormat="1">
      <alignment horizontal="right"/>
    </xf>
    <xf borderId="1" fillId="4" fontId="5" numFmtId="9" xfId="0" applyAlignment="1" applyBorder="1" applyFont="1" applyNumberFormat="1">
      <alignment horizontal="right"/>
    </xf>
    <xf borderId="1" fillId="3" fontId="5" numFmtId="9" xfId="0" applyBorder="1" applyFont="1" applyNumberFormat="1"/>
    <xf borderId="1" fillId="4" fontId="5" numFmtId="9" xfId="0" applyBorder="1" applyFont="1" applyNumberFormat="1"/>
    <xf borderId="1" fillId="4" fontId="6" numFmtId="9" xfId="0" applyBorder="1" applyFont="1" applyNumberFormat="1"/>
    <xf borderId="1" fillId="3" fontId="6" numFmtId="9" xfId="0" applyBorder="1" applyFont="1" applyNumberFormat="1"/>
    <xf borderId="1" fillId="4" fontId="9" numFmtId="1" xfId="0" applyAlignment="1" applyBorder="1" applyFont="1" applyNumberFormat="1">
      <alignment horizontal="left"/>
    </xf>
    <xf borderId="1" fillId="4" fontId="9" numFmtId="49" xfId="0" applyBorder="1" applyFont="1" applyNumberFormat="1"/>
    <xf borderId="1" fillId="4" fontId="9" numFmtId="49" xfId="0" applyAlignment="1" applyBorder="1" applyFont="1" applyNumberFormat="1">
      <alignment horizontal="left"/>
    </xf>
    <xf borderId="1" fillId="4" fontId="9" numFmtId="3" xfId="0" applyAlignment="1" applyBorder="1" applyFont="1" applyNumberFormat="1">
      <alignment horizontal="right" vertical="center"/>
    </xf>
    <xf borderId="1" fillId="4" fontId="16" numFmtId="165" xfId="0" applyBorder="1" applyFont="1" applyNumberFormat="1"/>
    <xf borderId="1" fillId="4" fontId="16" numFmtId="9" xfId="0" applyBorder="1" applyFont="1" applyNumberFormat="1"/>
    <xf borderId="1" fillId="4" fontId="9" numFmtId="9" xfId="0" applyBorder="1" applyFont="1" applyNumberFormat="1"/>
    <xf borderId="1" fillId="4" fontId="9" numFmtId="9" xfId="0" applyAlignment="1" applyBorder="1" applyFont="1" applyNumberFormat="1">
      <alignment horizontal="right"/>
    </xf>
    <xf borderId="1" fillId="4" fontId="16" numFmtId="9" xfId="0" applyAlignment="1" applyBorder="1" applyFont="1" applyNumberFormat="1">
      <alignment horizontal="right"/>
    </xf>
    <xf borderId="1" fillId="3" fontId="9" numFmtId="1" xfId="0" applyAlignment="1" applyBorder="1" applyFont="1" applyNumberFormat="1">
      <alignment horizontal="left"/>
    </xf>
    <xf borderId="1" fillId="3" fontId="9" numFmtId="49" xfId="0" applyBorder="1" applyFont="1" applyNumberFormat="1"/>
    <xf borderId="1" fillId="3" fontId="9" numFmtId="49" xfId="0" applyAlignment="1" applyBorder="1" applyFont="1" applyNumberFormat="1">
      <alignment horizontal="left"/>
    </xf>
    <xf borderId="1" fillId="3" fontId="16" numFmtId="1" xfId="0" applyAlignment="1" applyBorder="1" applyFont="1" applyNumberFormat="1">
      <alignment shrinkToFit="0" vertical="center" wrapText="1"/>
    </xf>
    <xf borderId="1" fillId="3" fontId="9" numFmtId="3" xfId="0" applyAlignment="1" applyBorder="1" applyFont="1" applyNumberFormat="1">
      <alignment horizontal="right" vertical="center"/>
    </xf>
    <xf borderId="1" fillId="3" fontId="16" numFmtId="165" xfId="0" applyBorder="1" applyFont="1" applyNumberFormat="1"/>
    <xf borderId="1" fillId="3" fontId="16" numFmtId="9" xfId="0" applyBorder="1" applyFont="1" applyNumberFormat="1"/>
    <xf borderId="1" fillId="3" fontId="9" numFmtId="9" xfId="0" applyBorder="1" applyFont="1" applyNumberFormat="1"/>
    <xf borderId="1" fillId="3" fontId="9" numFmtId="9" xfId="0" applyAlignment="1" applyBorder="1" applyFont="1" applyNumberFormat="1">
      <alignment horizontal="right"/>
    </xf>
    <xf borderId="1" fillId="4" fontId="16" numFmtId="1" xfId="0" applyAlignment="1" applyBorder="1" applyFont="1" applyNumberFormat="1">
      <alignment shrinkToFit="0" vertical="center" wrapText="1"/>
    </xf>
    <xf borderId="1" fillId="3" fontId="5" numFmtId="165" xfId="0" applyBorder="1" applyFont="1" applyNumberFormat="1"/>
    <xf borderId="5" fillId="3" fontId="5" numFmtId="0" xfId="0" applyAlignment="1" applyBorder="1" applyFont="1">
      <alignment horizontal="center"/>
    </xf>
    <xf borderId="6" fillId="3" fontId="5" numFmtId="0" xfId="0" applyAlignment="1" applyBorder="1" applyFont="1">
      <alignment horizontal="center"/>
    </xf>
    <xf borderId="0" fillId="0" fontId="16" numFmtId="9" xfId="0" applyAlignment="1" applyFont="1" applyNumberFormat="1">
      <alignment horizontal="center" vertical="center"/>
    </xf>
    <xf borderId="0" fillId="0" fontId="12" numFmtId="9" xfId="0" applyFont="1" applyNumberFormat="1"/>
    <xf borderId="0" fillId="0" fontId="4" numFmtId="9" xfId="0" applyFont="1" applyNumberFormat="1"/>
    <xf borderId="6" fillId="2" fontId="16" numFmtId="0" xfId="0" applyAlignment="1" applyBorder="1" applyFont="1">
      <alignment horizontal="center" vertical="center"/>
    </xf>
    <xf borderId="5" fillId="0" fontId="17" numFmtId="0" xfId="0" applyBorder="1" applyFont="1"/>
    <xf borderId="2" fillId="0" fontId="17" numFmtId="0" xfId="0" applyBorder="1" applyFont="1"/>
    <xf borderId="6" fillId="2" fontId="16" numFmtId="9" xfId="0" applyAlignment="1" applyBorder="1" applyFont="1" applyNumberFormat="1">
      <alignment horizontal="center"/>
    </xf>
    <xf borderId="1" fillId="2" fontId="18" numFmtId="9" xfId="0" applyAlignment="1" applyBorder="1" applyFont="1" applyNumberFormat="1">
      <alignment horizontal="center" vertical="center"/>
    </xf>
    <xf borderId="1" fillId="2" fontId="9" numFmtId="9" xfId="0" applyAlignment="1" applyBorder="1" applyFont="1" applyNumberFormat="1">
      <alignment horizontal="center" shrinkToFit="0" vertical="center" wrapText="1"/>
    </xf>
    <xf borderId="1" fillId="2" fontId="16" numFmtId="9" xfId="0" applyAlignment="1" applyBorder="1" applyFont="1" applyNumberFormat="1">
      <alignment horizontal="center" vertical="center"/>
    </xf>
    <xf borderId="1" fillId="2" fontId="16" numFmtId="0" xfId="0" applyAlignment="1" applyBorder="1" applyFont="1">
      <alignment horizontal="center" vertical="center"/>
    </xf>
    <xf borderId="1" fillId="3" fontId="12" numFmtId="9" xfId="0" applyAlignment="1" applyBorder="1" applyFont="1" applyNumberFormat="1">
      <alignment horizontal="right"/>
    </xf>
    <xf borderId="1" fillId="4" fontId="12" numFmtId="9" xfId="0" applyAlignment="1" applyBorder="1" applyFont="1" applyNumberFormat="1">
      <alignment horizontal="right"/>
    </xf>
    <xf borderId="7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vertical="center"/>
    </xf>
    <xf borderId="9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0" fillId="0" fontId="16" numFmtId="0" xfId="0" applyAlignment="1" applyFont="1">
      <alignment shrinkToFit="0" vertical="center" wrapText="1"/>
    </xf>
    <xf borderId="10" fillId="0" fontId="16" numFmtId="0" xfId="0" applyAlignment="1" applyBorder="1" applyFont="1">
      <alignment shrinkToFit="0" vertical="center" wrapText="1"/>
    </xf>
    <xf borderId="0" fillId="0" fontId="6" numFmtId="9" xfId="0" applyFont="1" applyNumberFormat="1"/>
    <xf borderId="1" fillId="3" fontId="9" numFmtId="3" xfId="0" applyAlignment="1" applyBorder="1" applyFont="1" applyNumberFormat="1">
      <alignment horizontal="center" shrinkToFit="0" vertical="center" wrapText="1"/>
    </xf>
    <xf borderId="1" fillId="2" fontId="16" numFmtId="9" xfId="0" applyAlignment="1" applyBorder="1" applyFont="1" applyNumberFormat="1">
      <alignment horizontal="center" shrinkToFit="0" vertical="center" wrapText="1"/>
    </xf>
    <xf borderId="1" fillId="3" fontId="6" numFmtId="9" xfId="0" applyAlignment="1" applyBorder="1" applyFont="1" applyNumberFormat="1">
      <alignment horizontal="right" shrinkToFit="0" wrapText="1"/>
    </xf>
    <xf borderId="1" fillId="4" fontId="6" numFmtId="9" xfId="0" applyAlignment="1" applyBorder="1" applyFont="1" applyNumberFormat="1">
      <alignment horizontal="right" shrinkToFit="0" wrapText="1"/>
    </xf>
    <xf borderId="1" fillId="0" fontId="5" numFmtId="1" xfId="0" applyAlignment="1" applyBorder="1" applyFont="1" applyNumberFormat="1">
      <alignment horizontal="left"/>
    </xf>
    <xf borderId="1" fillId="0" fontId="5" numFmtId="49" xfId="0" applyBorder="1" applyFont="1" applyNumberFormat="1"/>
    <xf borderId="1" fillId="4" fontId="5" numFmtId="165" xfId="0" applyBorder="1" applyFont="1" applyNumberFormat="1"/>
    <xf borderId="1" fillId="4" fontId="5" numFmtId="9" xfId="0" applyAlignment="1" applyBorder="1" applyFont="1" applyNumberFormat="1">
      <alignment horizontal="right" shrinkToFit="0" wrapText="1"/>
    </xf>
    <xf borderId="0" fillId="0" fontId="12" numFmtId="9" xfId="0" applyAlignment="1" applyFont="1" applyNumberFormat="1">
      <alignment horizontal="center"/>
    </xf>
    <xf borderId="6" fillId="11" fontId="16" numFmtId="0" xfId="0" applyAlignment="1" applyBorder="1" applyFill="1" applyFont="1">
      <alignment horizontal="center" vertical="center"/>
    </xf>
    <xf borderId="6" fillId="11" fontId="16" numFmtId="9" xfId="0" applyAlignment="1" applyBorder="1" applyFont="1" applyNumberFormat="1">
      <alignment horizontal="center"/>
    </xf>
    <xf borderId="0" fillId="2" fontId="16" numFmtId="3" xfId="0" applyAlignment="1" applyFont="1" applyNumberFormat="1">
      <alignment horizontal="center" shrinkToFit="0" wrapText="1"/>
    </xf>
    <xf borderId="1" fillId="3" fontId="12" numFmtId="9" xfId="0" applyBorder="1" applyFont="1" applyNumberFormat="1"/>
    <xf borderId="1" fillId="4" fontId="12" numFmtId="9" xfId="0" applyBorder="1" applyFont="1" applyNumberFormat="1"/>
    <xf borderId="1" fillId="8" fontId="5" numFmtId="1" xfId="0" applyAlignment="1" applyBorder="1" applyFont="1" applyNumberFormat="1">
      <alignment horizontal="left"/>
    </xf>
    <xf borderId="1" fillId="8" fontId="5" numFmtId="49" xfId="0" applyBorder="1" applyFont="1" applyNumberFormat="1"/>
    <xf borderId="1" fillId="8" fontId="5" numFmtId="49" xfId="0" applyAlignment="1" applyBorder="1" applyFont="1" applyNumberFormat="1">
      <alignment horizontal="left"/>
    </xf>
    <xf borderId="1" fillId="8" fontId="6" numFmtId="1" xfId="0" applyAlignment="1" applyBorder="1" applyFont="1" applyNumberFormat="1">
      <alignment shrinkToFit="0" vertical="center" wrapText="1"/>
    </xf>
    <xf borderId="1" fillId="8" fontId="5" numFmtId="3" xfId="0" applyAlignment="1" applyBorder="1" applyFont="1" applyNumberFormat="1">
      <alignment horizontal="right" vertical="center"/>
    </xf>
    <xf borderId="1" fillId="8" fontId="6" numFmtId="165" xfId="0" applyBorder="1" applyFont="1" applyNumberFormat="1"/>
    <xf borderId="1" fillId="8" fontId="6" numFmtId="9" xfId="0" applyBorder="1" applyFont="1" applyNumberFormat="1"/>
    <xf borderId="1" fillId="8" fontId="12" numFmtId="9" xfId="0" applyBorder="1" applyFont="1" applyNumberFormat="1"/>
    <xf borderId="1" fillId="12" fontId="5" numFmtId="1" xfId="0" applyAlignment="1" applyBorder="1" applyFill="1" applyFont="1" applyNumberFormat="1">
      <alignment horizontal="left"/>
    </xf>
    <xf borderId="1" fillId="12" fontId="5" numFmtId="49" xfId="0" applyBorder="1" applyFont="1" applyNumberFormat="1"/>
    <xf borderId="1" fillId="12" fontId="5" numFmtId="49" xfId="0" applyAlignment="1" applyBorder="1" applyFont="1" applyNumberFormat="1">
      <alignment horizontal="left"/>
    </xf>
    <xf borderId="1" fillId="12" fontId="6" numFmtId="1" xfId="0" applyAlignment="1" applyBorder="1" applyFont="1" applyNumberFormat="1">
      <alignment shrinkToFit="0" vertical="center" wrapText="1"/>
    </xf>
    <xf borderId="1" fillId="12" fontId="5" numFmtId="3" xfId="0" applyAlignment="1" applyBorder="1" applyFont="1" applyNumberFormat="1">
      <alignment horizontal="right" vertical="center"/>
    </xf>
    <xf borderId="1" fillId="12" fontId="6" numFmtId="165" xfId="0" applyBorder="1" applyFont="1" applyNumberFormat="1"/>
    <xf borderId="1" fillId="12" fontId="6" numFmtId="9" xfId="0" applyBorder="1" applyFont="1" applyNumberFormat="1"/>
    <xf borderId="1" fillId="12" fontId="12" numFmtId="9" xfId="0" applyBorder="1" applyFont="1" applyNumberFormat="1"/>
    <xf borderId="6" fillId="11" fontId="16" numFmtId="9" xfId="0" applyAlignment="1" applyBorder="1" applyFont="1" applyNumberFormat="1">
      <alignment horizontal="center" vertical="center"/>
    </xf>
    <xf borderId="1" fillId="0" fontId="9" numFmtId="9" xfId="0" applyAlignment="1" applyBorder="1" applyFont="1" applyNumberForma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5" numFmtId="1" xfId="0" applyAlignment="1" applyBorder="1" applyFont="1" applyNumberFormat="1">
      <alignment horizontal="left"/>
    </xf>
    <xf borderId="1" fillId="0" fontId="5" numFmtId="49" xfId="0" applyBorder="1" applyFont="1" applyNumberFormat="1"/>
    <xf borderId="1" fillId="0" fontId="5" numFmtId="49" xfId="0" applyAlignment="1" applyBorder="1" applyFont="1" applyNumberFormat="1">
      <alignment horizontal="left"/>
    </xf>
    <xf borderId="1" fillId="0" fontId="5" numFmtId="3" xfId="0" applyAlignment="1" applyBorder="1" applyFont="1" applyNumberFormat="1">
      <alignment horizontal="right" vertical="center"/>
    </xf>
    <xf borderId="1" fillId="0" fontId="6" numFmtId="165" xfId="0" applyBorder="1" applyFont="1" applyNumberFormat="1"/>
    <xf borderId="1" fillId="0" fontId="6" numFmtId="9" xfId="0" applyAlignment="1" applyBorder="1" applyFont="1" applyNumberFormat="1">
      <alignment horizontal="right"/>
    </xf>
    <xf borderId="1" fillId="0" fontId="12" numFmtId="9" xfId="0" applyAlignment="1" applyBorder="1" applyFont="1" applyNumberFormat="1">
      <alignment horizontal="right"/>
    </xf>
    <xf borderId="0" fillId="0" fontId="12" numFmtId="9" xfId="0" applyAlignment="1" applyFont="1" applyNumberFormat="1">
      <alignment horizontal="right"/>
    </xf>
    <xf borderId="0" fillId="0" fontId="6" numFmtId="0" xfId="0" applyFont="1"/>
    <xf borderId="6" fillId="0" fontId="16" numFmtId="0" xfId="0" applyAlignment="1" applyBorder="1" applyFont="1">
      <alignment horizontal="left"/>
    </xf>
    <xf borderId="1" fillId="0" fontId="16" numFmtId="166" xfId="0" applyBorder="1" applyFont="1" applyNumberFormat="1"/>
    <xf borderId="6" fillId="0" fontId="16" numFmtId="0" xfId="0" applyBorder="1" applyFont="1"/>
    <xf borderId="1" fillId="0" fontId="16" numFmtId="0" xfId="0" applyBorder="1" applyFont="1"/>
    <xf borderId="1" fillId="0" fontId="16" numFmtId="3" xfId="0" applyBorder="1" applyFont="1" applyNumberFormat="1"/>
    <xf borderId="1" fillId="2" fontId="9" numFmtId="1" xfId="0" applyAlignment="1" applyBorder="1" applyFont="1" applyNumberFormat="1">
      <alignment horizontal="center"/>
    </xf>
    <xf borderId="1" fillId="2" fontId="9" numFmtId="49" xfId="0" applyAlignment="1" applyBorder="1" applyFont="1" applyNumberFormat="1">
      <alignment horizontal="center"/>
    </xf>
    <xf borderId="1" fillId="2" fontId="9" numFmtId="3" xfId="0" applyAlignment="1" applyBorder="1" applyFont="1" applyNumberFormat="1">
      <alignment horizontal="center"/>
    </xf>
    <xf borderId="1" fillId="3" fontId="5" numFmtId="0" xfId="0" applyBorder="1" applyFont="1"/>
    <xf borderId="1" fillId="4" fontId="5" numFmtId="0" xfId="0" applyBorder="1" applyFont="1"/>
    <xf borderId="6" fillId="3" fontId="16" numFmtId="0" xfId="0" applyAlignment="1" applyBorder="1" applyFont="1">
      <alignment horizontal="left"/>
    </xf>
    <xf borderId="1" fillId="3" fontId="16" numFmtId="3" xfId="0" applyBorder="1" applyFont="1" applyNumberFormat="1"/>
    <xf borderId="9" fillId="0" fontId="19" numFmtId="3" xfId="0" applyAlignment="1" applyBorder="1" applyFont="1" applyNumberFormat="1">
      <alignment horizontal="center" shrinkToFit="0" vertical="bottom" wrapText="1"/>
    </xf>
    <xf borderId="9" fillId="0" fontId="17" numFmtId="0" xfId="0" applyBorder="1" applyFont="1"/>
    <xf borderId="1" fillId="2" fontId="7" numFmtId="3" xfId="0" applyAlignment="1" applyBorder="1" applyFont="1" applyNumberForma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1" fillId="2" fontId="7" numFmtId="164" xfId="0" applyAlignment="1" applyBorder="1" applyFont="1" applyNumberFormat="1">
      <alignment horizontal="center" shrinkToFit="0" vertical="center" wrapText="1"/>
    </xf>
    <xf borderId="1" fillId="3" fontId="20" numFmtId="164" xfId="0" applyBorder="1" applyFont="1" applyNumberFormat="1"/>
    <xf borderId="2" fillId="3" fontId="5" numFmtId="49" xfId="0" applyAlignment="1" applyBorder="1" applyFont="1" applyNumberFormat="1">
      <alignment vertical="bottom"/>
    </xf>
    <xf borderId="2" fillId="3" fontId="5" numFmtId="1" xfId="0" applyAlignment="1" applyBorder="1" applyFont="1" applyNumberFormat="1">
      <alignment shrinkToFit="0" vertical="bottom" wrapText="1"/>
    </xf>
    <xf borderId="2" fillId="3" fontId="5" numFmtId="3" xfId="0" applyAlignment="1" applyBorder="1" applyFont="1" applyNumberFormat="1">
      <alignment horizontal="right" vertical="bottom"/>
    </xf>
    <xf borderId="2" fillId="3" fontId="5" numFmtId="165" xfId="0" applyAlignment="1" applyBorder="1" applyFont="1" applyNumberFormat="1">
      <alignment horizontal="right" vertical="bottom"/>
    </xf>
    <xf borderId="1" fillId="10" fontId="4" numFmtId="0" xfId="0" applyBorder="1" applyFont="1"/>
    <xf borderId="1" fillId="10" fontId="4" numFmtId="164" xfId="0" applyBorder="1" applyFont="1" applyNumberFormat="1"/>
    <xf borderId="1" fillId="4" fontId="7" numFmtId="0" xfId="0" applyAlignment="1" applyBorder="1" applyFont="1">
      <alignment vertical="bottom"/>
    </xf>
    <xf borderId="2" fillId="3" fontId="5" numFmtId="1" xfId="0" applyAlignment="1" applyBorder="1" applyFont="1" applyNumberFormat="1">
      <alignment shrinkToFit="0" wrapText="1"/>
    </xf>
    <xf borderId="2" fillId="3" fontId="5" numFmtId="3" xfId="0" applyAlignment="1" applyBorder="1" applyFont="1" applyNumberFormat="1">
      <alignment horizontal="right"/>
    </xf>
    <xf borderId="2" fillId="4" fontId="5" numFmtId="49" xfId="0" applyAlignment="1" applyBorder="1" applyFont="1" applyNumberFormat="1">
      <alignment vertical="bottom"/>
    </xf>
    <xf borderId="2" fillId="4" fontId="5" numFmtId="1" xfId="0" applyAlignment="1" applyBorder="1" applyFont="1" applyNumberFormat="1">
      <alignment shrinkToFit="0" wrapText="1"/>
    </xf>
    <xf borderId="2" fillId="4" fontId="5" numFmtId="3" xfId="0" applyAlignment="1" applyBorder="1" applyFont="1" applyNumberFormat="1">
      <alignment horizontal="right"/>
    </xf>
    <xf borderId="2" fillId="4" fontId="5" numFmtId="165" xfId="0" applyAlignment="1" applyBorder="1" applyFont="1" applyNumberFormat="1">
      <alignment horizontal="right" vertical="bottom"/>
    </xf>
    <xf borderId="0" fillId="10" fontId="4" numFmtId="0" xfId="0" applyFont="1"/>
    <xf borderId="0" fillId="10" fontId="4" numFmtId="10" xfId="0" applyFont="1" applyNumberFormat="1"/>
    <xf borderId="1" fillId="10" fontId="6" numFmtId="9" xfId="0" applyAlignment="1" applyBorder="1" applyFont="1" applyNumberFormat="1">
      <alignment horizontal="right"/>
    </xf>
    <xf borderId="0" fillId="10" fontId="4" numFmtId="164" xfId="0" applyFont="1" applyNumberFormat="1"/>
    <xf borderId="4" fillId="3" fontId="8" numFmtId="0" xfId="0" applyAlignment="1" applyBorder="1" applyFont="1">
      <alignment horizontal="right" vertical="bottom"/>
    </xf>
    <xf borderId="3" fillId="3" fontId="12" numFmtId="0" xfId="0" applyAlignment="1" applyBorder="1" applyFont="1">
      <alignment vertical="bottom"/>
    </xf>
    <xf borderId="3" fillId="3" fontId="8" numFmtId="0" xfId="0" applyAlignment="1" applyBorder="1" applyFont="1">
      <alignment vertical="bottom"/>
    </xf>
    <xf borderId="3" fillId="3" fontId="8" numFmtId="9" xfId="0" applyAlignment="1" applyBorder="1" applyFont="1" applyNumberFormat="1">
      <alignment vertical="bottom"/>
    </xf>
    <xf borderId="3" fillId="3" fontId="8" numFmtId="164" xfId="0" applyAlignment="1" applyBorder="1" applyFont="1" applyNumberFormat="1">
      <alignment vertical="bottom"/>
    </xf>
    <xf borderId="4" fillId="10" fontId="8" numFmtId="0" xfId="0" applyAlignment="1" applyBorder="1" applyFont="1">
      <alignment horizontal="right" vertical="bottom"/>
    </xf>
    <xf borderId="3" fillId="10" fontId="21" numFmtId="0" xfId="0" applyAlignment="1" applyBorder="1" applyFont="1">
      <alignment vertical="bottom"/>
    </xf>
    <xf borderId="3" fillId="10" fontId="5" numFmtId="49" xfId="0" applyAlignment="1" applyBorder="1" applyFont="1" applyNumberFormat="1">
      <alignment horizontal="left"/>
    </xf>
    <xf borderId="3" fillId="10" fontId="8" numFmtId="0" xfId="0" applyAlignment="1" applyBorder="1" applyFont="1">
      <alignment vertical="bottom"/>
    </xf>
    <xf borderId="3" fillId="10" fontId="8" numFmtId="49" xfId="0" applyAlignment="1" applyBorder="1" applyFont="1" applyNumberFormat="1">
      <alignment vertical="bottom"/>
    </xf>
    <xf borderId="3" fillId="10" fontId="5" numFmtId="3" xfId="0" applyAlignment="1" applyBorder="1" applyFont="1" applyNumberFormat="1">
      <alignment horizontal="right" vertical="center"/>
    </xf>
    <xf borderId="3" fillId="10" fontId="6" numFmtId="165" xfId="0" applyBorder="1" applyFont="1" applyNumberFormat="1"/>
    <xf borderId="3" fillId="10" fontId="8" numFmtId="9" xfId="0" applyAlignment="1" applyBorder="1" applyFont="1" applyNumberFormat="1">
      <alignment vertical="bottom"/>
    </xf>
    <xf borderId="3" fillId="10" fontId="6" numFmtId="164" xfId="0" applyAlignment="1" applyBorder="1" applyFont="1" applyNumberFormat="1">
      <alignment horizontal="right"/>
    </xf>
    <xf borderId="1" fillId="10" fontId="4" numFmtId="10" xfId="0" applyBorder="1" applyFont="1" applyNumberFormat="1"/>
    <xf borderId="1" fillId="10" fontId="5" numFmtId="49" xfId="0" applyAlignment="1" applyBorder="1" applyFont="1" applyNumberFormat="1">
      <alignment horizontal="left"/>
    </xf>
    <xf borderId="1" fillId="10" fontId="5" numFmtId="49" xfId="0" applyBorder="1" applyFont="1" applyNumberFormat="1"/>
    <xf borderId="1" fillId="10" fontId="5" numFmtId="3" xfId="0" applyAlignment="1" applyBorder="1" applyFont="1" applyNumberFormat="1">
      <alignment horizontal="right" vertical="center"/>
    </xf>
    <xf borderId="1" fillId="10" fontId="6" numFmtId="165" xfId="0" applyBorder="1" applyFont="1" applyNumberFormat="1"/>
    <xf borderId="1" fillId="10" fontId="6" numFmtId="164" xfId="0" applyAlignment="1" applyBorder="1" applyFont="1" applyNumberFormat="1">
      <alignment horizontal="right"/>
    </xf>
    <xf borderId="1" fillId="4" fontId="6" numFmtId="10" xfId="0" applyAlignment="1" applyBorder="1" applyFont="1" applyNumberFormat="1">
      <alignment horizontal="right"/>
    </xf>
    <xf borderId="1" fillId="10" fontId="6" numFmtId="1" xfId="0" applyAlignment="1" applyBorder="1" applyFont="1" applyNumberFormat="1">
      <alignment shrinkToFit="0" vertical="center" wrapText="1"/>
    </xf>
    <xf borderId="1" fillId="10" fontId="6" numFmtId="10" xfId="0" applyAlignment="1" applyBorder="1" applyFont="1" applyNumberFormat="1">
      <alignment horizontal="right"/>
    </xf>
    <xf borderId="1" fillId="10" fontId="6" numFmtId="9" xfId="0" applyBorder="1" applyFont="1" applyNumberFormat="1"/>
    <xf borderId="1" fillId="4" fontId="4" numFmtId="164" xfId="0" applyAlignment="1" applyBorder="1" applyFont="1" applyNumberFormat="1">
      <alignment horizontal="right"/>
    </xf>
    <xf borderId="1" fillId="10" fontId="4" numFmtId="0" xfId="0" applyAlignment="1" applyBorder="1" applyFont="1">
      <alignment horizontal="right"/>
    </xf>
    <xf borderId="2" fillId="3" fontId="8" numFmtId="0" xfId="0" applyAlignment="1" applyBorder="1" applyFont="1">
      <alignment vertical="bottom"/>
    </xf>
    <xf borderId="3" fillId="4" fontId="8" numFmtId="0" xfId="0" applyAlignment="1" applyBorder="1" applyFont="1">
      <alignment vertical="bottom"/>
    </xf>
    <xf borderId="2" fillId="4" fontId="5" numFmtId="1" xfId="0" applyAlignment="1" applyBorder="1" applyFont="1" applyNumberFormat="1">
      <alignment shrinkToFit="0" vertical="bottom" wrapText="1"/>
    </xf>
    <xf borderId="2" fillId="4" fontId="5" numFmtId="3" xfId="0" applyAlignment="1" applyBorder="1" applyFont="1" applyNumberFormat="1">
      <alignment horizontal="right" vertical="bottom"/>
    </xf>
    <xf borderId="3" fillId="3" fontId="5" numFmtId="9" xfId="0" applyAlignment="1" applyBorder="1" applyFont="1" applyNumberFormat="1">
      <alignment horizontal="right"/>
    </xf>
    <xf borderId="3" fillId="10" fontId="8" numFmtId="10" xfId="0" applyAlignment="1" applyBorder="1" applyFont="1" applyNumberFormat="1">
      <alignment vertical="bottom"/>
    </xf>
    <xf borderId="3" fillId="10" fontId="8" numFmtId="3" xfId="0" applyBorder="1" applyFont="1" applyNumberFormat="1"/>
    <xf borderId="3" fillId="10" fontId="8" numFmtId="165" xfId="0" applyAlignment="1" applyBorder="1" applyFont="1" applyNumberFormat="1">
      <alignment vertical="bottom"/>
    </xf>
    <xf borderId="3" fillId="3" fontId="8" numFmtId="10" xfId="0" applyAlignment="1" applyBorder="1" applyFont="1" applyNumberFormat="1">
      <alignment vertical="bottom"/>
    </xf>
    <xf borderId="1" fillId="10" fontId="8" numFmtId="0" xfId="0" applyAlignment="1" applyBorder="1" applyFont="1">
      <alignment horizontal="right" vertical="bottom"/>
    </xf>
    <xf borderId="2" fillId="10" fontId="8" numFmtId="10" xfId="0" applyAlignment="1" applyBorder="1" applyFont="1" applyNumberFormat="1">
      <alignment vertical="bottom"/>
    </xf>
    <xf borderId="2" fillId="10" fontId="8" numFmtId="49" xfId="0" applyAlignment="1" applyBorder="1" applyFont="1" applyNumberFormat="1">
      <alignment vertical="bottom"/>
    </xf>
    <xf borderId="2" fillId="10" fontId="8" numFmtId="0" xfId="0" applyAlignment="1" applyBorder="1" applyFont="1">
      <alignment vertical="bottom"/>
    </xf>
    <xf borderId="2" fillId="10" fontId="8" numFmtId="3" xfId="0" applyAlignment="1" applyBorder="1" applyFont="1" applyNumberFormat="1">
      <alignment vertical="bottom"/>
    </xf>
    <xf borderId="2" fillId="10" fontId="8" numFmtId="165" xfId="0" applyAlignment="1" applyBorder="1" applyFont="1" applyNumberFormat="1">
      <alignment vertical="bottom"/>
    </xf>
    <xf borderId="2" fillId="10" fontId="8" numFmtId="9" xfId="0" applyAlignment="1" applyBorder="1" applyFont="1" applyNumberFormat="1">
      <alignment vertical="bottom"/>
    </xf>
    <xf borderId="3" fillId="10" fontId="8" numFmtId="3" xfId="0" applyAlignment="1" applyBorder="1" applyFont="1" applyNumberFormat="1">
      <alignment vertical="bottom"/>
    </xf>
    <xf borderId="3" fillId="10" fontId="6" numFmtId="1" xfId="0" applyAlignment="1" applyBorder="1" applyFont="1" applyNumberFormat="1">
      <alignment shrinkToFit="0" vertical="center" wrapText="1"/>
    </xf>
    <xf borderId="3" fillId="3" fontId="5" numFmtId="9" xfId="0" applyBorder="1" applyFont="1" applyNumberFormat="1"/>
    <xf borderId="4" fillId="4" fontId="8" numFmtId="0" xfId="0" applyAlignment="1" applyBorder="1" applyFont="1">
      <alignment horizontal="right" vertical="bottom"/>
    </xf>
    <xf borderId="3" fillId="4" fontId="8" numFmtId="10" xfId="0" applyAlignment="1" applyBorder="1" applyFont="1" applyNumberFormat="1">
      <alignment vertical="bottom"/>
    </xf>
    <xf borderId="3" fillId="4" fontId="5" numFmtId="9" xfId="0" applyBorder="1" applyFont="1" applyNumberFormat="1"/>
    <xf borderId="3" fillId="4" fontId="8" numFmtId="49" xfId="0" applyAlignment="1" applyBorder="1" applyFont="1" applyNumberFormat="1">
      <alignment vertical="bottom"/>
    </xf>
    <xf borderId="3" fillId="4" fontId="8" numFmtId="9" xfId="0" applyAlignment="1" applyBorder="1" applyFont="1" applyNumberFormat="1">
      <alignment vertical="bottom"/>
    </xf>
    <xf borderId="3" fillId="4" fontId="8" numFmtId="164" xfId="0" applyAlignment="1" applyBorder="1" applyFont="1" applyNumberFormat="1">
      <alignment vertical="bottom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3" pivot="0" name="SUDOEST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4:R32" displayName="Table_1" name="Table_1" id="1">
  <tableColumns count="18">
    <tableColumn name="IBGE" id="1"/>
    <tableColumn name="MUNICÍPIO" id="2"/>
    <tableColumn name="REGIÃO" id="3"/>
    <tableColumn name="MACRORREGIÃO" id="4"/>
    <tableColumn name="POP EST 2021" id="5"/>
    <tableColumn name="VALOR MUNICÍPIO" id="6"/>
    <tableColumn name="SES" id="7"/>
    <tableColumn name="APARECIDA DE GOIÂNIA" id="8"/>
    <tableColumn name="APORÉ" id="9"/>
    <tableColumn name="CAIAPONIA" id="10"/>
    <tableColumn name="GOIANIA" id="11"/>
    <tableColumn name="ITARUMA" id="12"/>
    <tableColumn name="QUIRINOPOLIS" id="13"/>
    <tableColumn name="MINEIROS" id="14"/>
    <tableColumn name="RIO VERDE" id="15"/>
    <tableColumn name="SANTA HELENA" id="16"/>
    <tableColumn name="SAO SIMAO" id="17"/>
    <tableColumn name="TG" id="18"/>
  </tableColumns>
  <tableStyleInfo name="SUDOEST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57"/>
    <col customWidth="1" min="2" max="2" width="16.71"/>
    <col customWidth="1" min="3" max="3" width="25.86"/>
    <col customWidth="1" min="4" max="4" width="17.14"/>
    <col customWidth="1" min="5" max="5" width="21.43"/>
    <col customWidth="1" hidden="1" min="6" max="6" width="24.14"/>
  </cols>
  <sheetData>
    <row r="1">
      <c r="A1" s="1" t="s">
        <v>0</v>
      </c>
    </row>
    <row r="2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>
      <c r="A3" s="6">
        <v>1.0</v>
      </c>
      <c r="B3" s="7">
        <v>5200050.0</v>
      </c>
      <c r="C3" s="8" t="s">
        <v>7</v>
      </c>
      <c r="D3" s="9">
        <v>21165.0</v>
      </c>
      <c r="E3" s="10">
        <f t="shared" ref="E3:E248" si="1"> 5.644834094*D3</f>
        <v>119472.9136</v>
      </c>
      <c r="F3" s="11">
        <v>250724.69509747202</v>
      </c>
    </row>
    <row r="4">
      <c r="A4" s="12">
        <v>2.0</v>
      </c>
      <c r="B4" s="13">
        <v>5200100.0</v>
      </c>
      <c r="C4" s="14" t="s">
        <v>8</v>
      </c>
      <c r="D4" s="15">
        <v>17638.0</v>
      </c>
      <c r="E4" s="10">
        <f t="shared" si="1"/>
        <v>99563.58375</v>
      </c>
      <c r="F4" s="16" t="str">
        <f>SUM(#REF!)</f>
        <v>#REF!</v>
      </c>
    </row>
    <row r="5">
      <c r="A5" s="6">
        <v>3.0</v>
      </c>
      <c r="B5" s="7">
        <v>5200134.0</v>
      </c>
      <c r="C5" s="8" t="s">
        <v>9</v>
      </c>
      <c r="D5" s="9">
        <v>21995.0</v>
      </c>
      <c r="E5" s="10">
        <f t="shared" si="1"/>
        <v>124158.1259</v>
      </c>
      <c r="F5" s="17"/>
    </row>
    <row r="6">
      <c r="A6" s="12">
        <v>4.0</v>
      </c>
      <c r="B6" s="13">
        <v>5200159.0</v>
      </c>
      <c r="C6" s="14" t="s">
        <v>10</v>
      </c>
      <c r="D6" s="15">
        <v>2297.0</v>
      </c>
      <c r="E6" s="10">
        <f t="shared" si="1"/>
        <v>12966.18391</v>
      </c>
      <c r="F6" s="18">
        <v>1749.5037059751849</v>
      </c>
    </row>
    <row r="7">
      <c r="A7" s="6">
        <v>5.0</v>
      </c>
      <c r="B7" s="7">
        <v>5200175.0</v>
      </c>
      <c r="C7" s="8" t="s">
        <v>11</v>
      </c>
      <c r="D7" s="9">
        <v>4991.0</v>
      </c>
      <c r="E7" s="10">
        <f t="shared" si="1"/>
        <v>28173.36696</v>
      </c>
      <c r="F7" s="11" t="str">
        <f>SUM(#REF!)</f>
        <v>#REF!</v>
      </c>
    </row>
    <row r="8">
      <c r="A8" s="12">
        <v>6.0</v>
      </c>
      <c r="B8" s="13">
        <v>5200209.0</v>
      </c>
      <c r="C8" s="14" t="s">
        <v>12</v>
      </c>
      <c r="D8" s="15">
        <v>1856.0</v>
      </c>
      <c r="E8" s="10">
        <f t="shared" si="1"/>
        <v>10476.81208</v>
      </c>
      <c r="F8" s="19"/>
    </row>
    <row r="9">
      <c r="A9" s="6">
        <v>7.0</v>
      </c>
      <c r="B9" s="7">
        <v>5200258.0</v>
      </c>
      <c r="C9" s="8" t="s">
        <v>13</v>
      </c>
      <c r="D9" s="9">
        <v>240613.0</v>
      </c>
      <c r="E9" s="10">
        <f t="shared" si="1"/>
        <v>1358220.466</v>
      </c>
      <c r="F9" s="20"/>
    </row>
    <row r="10">
      <c r="A10" s="12">
        <v>8.0</v>
      </c>
      <c r="B10" s="13">
        <v>5200308.0</v>
      </c>
      <c r="C10" s="14" t="s">
        <v>14</v>
      </c>
      <c r="D10" s="15">
        <v>28009.0</v>
      </c>
      <c r="E10" s="10">
        <f t="shared" si="1"/>
        <v>158106.1581</v>
      </c>
      <c r="F10" s="19"/>
    </row>
    <row r="11">
      <c r="A11" s="6">
        <v>9.0</v>
      </c>
      <c r="B11" s="7">
        <v>5200506.0</v>
      </c>
      <c r="C11" s="8" t="s">
        <v>15</v>
      </c>
      <c r="D11" s="9">
        <v>1984.0</v>
      </c>
      <c r="E11" s="10">
        <f t="shared" si="1"/>
        <v>11199.35084</v>
      </c>
      <c r="F11" s="20"/>
    </row>
    <row r="12">
      <c r="A12" s="12">
        <v>10.0</v>
      </c>
      <c r="B12" s="13">
        <v>5200555.0</v>
      </c>
      <c r="C12" s="14" t="s">
        <v>16</v>
      </c>
      <c r="D12" s="15">
        <v>6375.0</v>
      </c>
      <c r="E12" s="10">
        <f t="shared" si="1"/>
        <v>35985.81735</v>
      </c>
      <c r="F12" s="16" t="str">
        <f>SUM(#REF!)</f>
        <v>#REF!</v>
      </c>
    </row>
    <row r="13">
      <c r="A13" s="6">
        <v>11.0</v>
      </c>
      <c r="B13" s="7">
        <v>5200605.0</v>
      </c>
      <c r="C13" s="8" t="s">
        <v>17</v>
      </c>
      <c r="D13" s="9">
        <v>10936.0</v>
      </c>
      <c r="E13" s="10">
        <f t="shared" si="1"/>
        <v>61731.90565</v>
      </c>
      <c r="F13" s="20"/>
    </row>
    <row r="14">
      <c r="A14" s="12">
        <v>12.0</v>
      </c>
      <c r="B14" s="13">
        <v>5200803.0</v>
      </c>
      <c r="C14" s="14" t="s">
        <v>18</v>
      </c>
      <c r="D14" s="15">
        <v>8597.0</v>
      </c>
      <c r="E14" s="10">
        <f t="shared" si="1"/>
        <v>48528.63871</v>
      </c>
      <c r="F14" s="19"/>
    </row>
    <row r="15">
      <c r="A15" s="6">
        <v>13.0</v>
      </c>
      <c r="B15" s="7">
        <v>5200829.0</v>
      </c>
      <c r="C15" s="8" t="s">
        <v>19</v>
      </c>
      <c r="D15" s="9">
        <v>3281.0</v>
      </c>
      <c r="E15" s="10">
        <f t="shared" si="1"/>
        <v>18520.70066</v>
      </c>
      <c r="F15" s="20"/>
    </row>
    <row r="16">
      <c r="A16" s="12">
        <v>14.0</v>
      </c>
      <c r="B16" s="13">
        <v>5200852.0</v>
      </c>
      <c r="C16" s="14" t="s">
        <v>20</v>
      </c>
      <c r="D16" s="15">
        <v>5281.0</v>
      </c>
      <c r="E16" s="10">
        <f t="shared" si="1"/>
        <v>29810.36885</v>
      </c>
      <c r="F16" s="19"/>
    </row>
    <row r="17">
      <c r="A17" s="6">
        <v>15.0</v>
      </c>
      <c r="B17" s="7">
        <v>5200902.0</v>
      </c>
      <c r="C17" s="8" t="s">
        <v>21</v>
      </c>
      <c r="D17" s="21">
        <v>2952.0</v>
      </c>
      <c r="E17" s="10">
        <f t="shared" si="1"/>
        <v>16663.55025</v>
      </c>
      <c r="F17" s="20"/>
    </row>
    <row r="18">
      <c r="A18" s="12">
        <v>16.0</v>
      </c>
      <c r="B18" s="13">
        <v>5201108.0</v>
      </c>
      <c r="C18" s="14" t="s">
        <v>22</v>
      </c>
      <c r="D18" s="15">
        <v>415847.0</v>
      </c>
      <c r="E18" s="10">
        <f t="shared" si="1"/>
        <v>2347387.323</v>
      </c>
      <c r="F18" s="19"/>
    </row>
    <row r="19">
      <c r="A19" s="6">
        <v>17.0</v>
      </c>
      <c r="B19" s="7">
        <v>5201207.0</v>
      </c>
      <c r="C19" s="8" t="s">
        <v>23</v>
      </c>
      <c r="D19" s="9">
        <v>921.0</v>
      </c>
      <c r="E19" s="10">
        <f t="shared" si="1"/>
        <v>5198.892201</v>
      </c>
      <c r="F19" s="20"/>
    </row>
    <row r="20">
      <c r="A20" s="12">
        <v>18.0</v>
      </c>
      <c r="B20" s="13">
        <v>5201306.0</v>
      </c>
      <c r="C20" s="14" t="s">
        <v>24</v>
      </c>
      <c r="D20" s="15">
        <v>18443.0</v>
      </c>
      <c r="E20" s="10">
        <f t="shared" si="1"/>
        <v>104107.6752</v>
      </c>
      <c r="F20" s="19"/>
    </row>
    <row r="21">
      <c r="A21" s="6">
        <v>19.0</v>
      </c>
      <c r="B21" s="7">
        <v>5201405.0</v>
      </c>
      <c r="C21" s="8" t="s">
        <v>25</v>
      </c>
      <c r="D21" s="9">
        <v>550925.0</v>
      </c>
      <c r="E21" s="10">
        <f t="shared" si="1"/>
        <v>3109880.223</v>
      </c>
      <c r="F21" s="20"/>
    </row>
    <row r="22">
      <c r="A22" s="12">
        <v>20.0</v>
      </c>
      <c r="B22" s="13">
        <v>5201454.0</v>
      </c>
      <c r="C22" s="14" t="s">
        <v>26</v>
      </c>
      <c r="D22" s="15">
        <v>3012.0</v>
      </c>
      <c r="E22" s="10">
        <f t="shared" si="1"/>
        <v>17002.24029</v>
      </c>
      <c r="F22" s="19"/>
    </row>
    <row r="23">
      <c r="A23" s="6">
        <v>21.0</v>
      </c>
      <c r="B23" s="7">
        <v>5201504.0</v>
      </c>
      <c r="C23" s="8" t="s">
        <v>27</v>
      </c>
      <c r="D23" s="9">
        <v>4452.0</v>
      </c>
      <c r="E23" s="10">
        <f t="shared" si="1"/>
        <v>25130.80139</v>
      </c>
      <c r="F23" s="20"/>
    </row>
    <row r="24">
      <c r="A24" s="12">
        <v>22.0</v>
      </c>
      <c r="B24" s="13">
        <v>5201603.0</v>
      </c>
      <c r="C24" s="14" t="s">
        <v>28</v>
      </c>
      <c r="D24" s="15">
        <v>3842.0</v>
      </c>
      <c r="E24" s="10">
        <f t="shared" si="1"/>
        <v>21687.45259</v>
      </c>
      <c r="F24" s="19"/>
    </row>
    <row r="25">
      <c r="A25" s="6">
        <v>23.0</v>
      </c>
      <c r="B25" s="7">
        <v>5201702.0</v>
      </c>
      <c r="C25" s="8" t="s">
        <v>29</v>
      </c>
      <c r="D25" s="9">
        <v>18604.0</v>
      </c>
      <c r="E25" s="10">
        <f t="shared" si="1"/>
        <v>105016.4935</v>
      </c>
      <c r="F25" s="20"/>
    </row>
    <row r="26">
      <c r="A26" s="12">
        <v>24.0</v>
      </c>
      <c r="B26" s="13">
        <v>5201801.0</v>
      </c>
      <c r="C26" s="14" t="s">
        <v>30</v>
      </c>
      <c r="D26" s="15">
        <v>12554.0</v>
      </c>
      <c r="E26" s="10">
        <f t="shared" si="1"/>
        <v>70865.24722</v>
      </c>
      <c r="F26" s="19"/>
    </row>
    <row r="27">
      <c r="A27" s="6">
        <v>25.0</v>
      </c>
      <c r="B27" s="7">
        <v>5202155.0</v>
      </c>
      <c r="C27" s="8" t="s">
        <v>31</v>
      </c>
      <c r="D27" s="9">
        <v>7182.0</v>
      </c>
      <c r="E27" s="10">
        <f t="shared" si="1"/>
        <v>40541.19846</v>
      </c>
      <c r="F27" s="20"/>
    </row>
    <row r="28">
      <c r="A28" s="12">
        <v>26.0</v>
      </c>
      <c r="B28" s="13">
        <v>5202353.0</v>
      </c>
      <c r="C28" s="14" t="s">
        <v>32</v>
      </c>
      <c r="D28" s="15">
        <v>2930.0</v>
      </c>
      <c r="E28" s="10">
        <f t="shared" si="1"/>
        <v>16539.3639</v>
      </c>
      <c r="F28" s="19"/>
    </row>
    <row r="29">
      <c r="A29" s="6">
        <v>27.0</v>
      </c>
      <c r="B29" s="7">
        <v>5202502.0</v>
      </c>
      <c r="C29" s="8" t="s">
        <v>33</v>
      </c>
      <c r="D29" s="9">
        <v>8515.0</v>
      </c>
      <c r="E29" s="10">
        <f t="shared" si="1"/>
        <v>48065.76231</v>
      </c>
      <c r="F29" s="20"/>
    </row>
    <row r="30">
      <c r="A30" s="12">
        <v>28.0</v>
      </c>
      <c r="B30" s="13">
        <v>5202601.0</v>
      </c>
      <c r="C30" s="14" t="s">
        <v>34</v>
      </c>
      <c r="D30" s="15">
        <v>3266.0</v>
      </c>
      <c r="E30" s="10">
        <f t="shared" si="1"/>
        <v>18436.02815</v>
      </c>
      <c r="F30" s="19"/>
    </row>
    <row r="31">
      <c r="A31" s="6">
        <v>29.0</v>
      </c>
      <c r="B31" s="7">
        <v>5202809.0</v>
      </c>
      <c r="C31" s="8" t="s">
        <v>35</v>
      </c>
      <c r="D31" s="9">
        <v>2963.0</v>
      </c>
      <c r="E31" s="10">
        <f t="shared" si="1"/>
        <v>16725.64342</v>
      </c>
      <c r="F31" s="20"/>
    </row>
    <row r="32">
      <c r="A32" s="12">
        <v>30.0</v>
      </c>
      <c r="B32" s="13">
        <v>5203104.0</v>
      </c>
      <c r="C32" s="14" t="s">
        <v>36</v>
      </c>
      <c r="D32" s="15">
        <v>3335.0</v>
      </c>
      <c r="E32" s="10">
        <f t="shared" si="1"/>
        <v>18825.5217</v>
      </c>
      <c r="F32" s="19"/>
    </row>
    <row r="33">
      <c r="A33" s="6">
        <v>31.0</v>
      </c>
      <c r="B33" s="7">
        <v>5203203.0</v>
      </c>
      <c r="C33" s="8" t="s">
        <v>37</v>
      </c>
      <c r="D33" s="9">
        <v>10738.0</v>
      </c>
      <c r="E33" s="10">
        <f t="shared" si="1"/>
        <v>60614.2285</v>
      </c>
      <c r="F33" s="20"/>
    </row>
    <row r="34">
      <c r="A34" s="12">
        <v>32.0</v>
      </c>
      <c r="B34" s="13">
        <v>5203302.0</v>
      </c>
      <c r="C34" s="14" t="s">
        <v>38</v>
      </c>
      <c r="D34" s="15">
        <v>36583.0</v>
      </c>
      <c r="E34" s="10">
        <f t="shared" si="1"/>
        <v>206504.9657</v>
      </c>
      <c r="F34" s="19"/>
    </row>
    <row r="35">
      <c r="A35" s="6">
        <v>33.0</v>
      </c>
      <c r="B35" s="7">
        <v>5203401.0</v>
      </c>
      <c r="C35" s="8" t="s">
        <v>39</v>
      </c>
      <c r="D35" s="9">
        <v>7824.0</v>
      </c>
      <c r="E35" s="10">
        <f t="shared" si="1"/>
        <v>44165.18195</v>
      </c>
      <c r="F35" s="20"/>
    </row>
    <row r="36">
      <c r="A36" s="12">
        <v>34.0</v>
      </c>
      <c r="B36" s="13">
        <v>5203500.0</v>
      </c>
      <c r="C36" s="14" t="s">
        <v>40</v>
      </c>
      <c r="D36" s="15">
        <v>24701.0</v>
      </c>
      <c r="E36" s="10">
        <f t="shared" si="1"/>
        <v>139433.047</v>
      </c>
      <c r="F36" s="19"/>
    </row>
    <row r="37">
      <c r="A37" s="6">
        <v>35.0</v>
      </c>
      <c r="B37" s="7">
        <v>5203559.0</v>
      </c>
      <c r="C37" s="8" t="s">
        <v>41</v>
      </c>
      <c r="D37" s="9">
        <v>10828.0</v>
      </c>
      <c r="E37" s="10">
        <f t="shared" si="1"/>
        <v>61122.26357</v>
      </c>
      <c r="F37" s="20"/>
    </row>
    <row r="38">
      <c r="A38" s="12">
        <v>36.0</v>
      </c>
      <c r="B38" s="13">
        <v>5203575.0</v>
      </c>
      <c r="C38" s="14" t="s">
        <v>42</v>
      </c>
      <c r="D38" s="15">
        <v>3306.0</v>
      </c>
      <c r="E38" s="10">
        <f t="shared" si="1"/>
        <v>18661.82151</v>
      </c>
      <c r="F38" s="19"/>
    </row>
    <row r="39">
      <c r="A39" s="6">
        <v>37.0</v>
      </c>
      <c r="B39" s="7">
        <v>5203609.0</v>
      </c>
      <c r="C39" s="8" t="s">
        <v>43</v>
      </c>
      <c r="D39" s="9">
        <v>4149.0</v>
      </c>
      <c r="E39" s="10">
        <f t="shared" si="1"/>
        <v>23420.41666</v>
      </c>
      <c r="F39" s="20"/>
    </row>
    <row r="40">
      <c r="A40" s="12">
        <v>38.0</v>
      </c>
      <c r="B40" s="13">
        <v>5203807.0</v>
      </c>
      <c r="C40" s="14" t="s">
        <v>44</v>
      </c>
      <c r="D40" s="15">
        <v>5788.0</v>
      </c>
      <c r="E40" s="10">
        <f t="shared" si="1"/>
        <v>32672.29974</v>
      </c>
      <c r="F40" s="19"/>
    </row>
    <row r="41">
      <c r="A41" s="6">
        <v>39.0</v>
      </c>
      <c r="B41" s="7">
        <v>5203906.0</v>
      </c>
      <c r="C41" s="8" t="s">
        <v>45</v>
      </c>
      <c r="D41" s="9">
        <v>10831.0</v>
      </c>
      <c r="E41" s="10">
        <f t="shared" si="1"/>
        <v>61139.19807</v>
      </c>
      <c r="F41" s="20"/>
    </row>
    <row r="42">
      <c r="A42" s="12">
        <v>40.0</v>
      </c>
      <c r="B42" s="13">
        <v>5203939.0</v>
      </c>
      <c r="C42" s="14" t="s">
        <v>46</v>
      </c>
      <c r="D42" s="22">
        <v>2789.0</v>
      </c>
      <c r="E42" s="10">
        <f t="shared" si="1"/>
        <v>15743.44229</v>
      </c>
      <c r="F42" s="19"/>
    </row>
    <row r="43">
      <c r="A43" s="6">
        <v>41.0</v>
      </c>
      <c r="B43" s="7">
        <v>5203962.0</v>
      </c>
      <c r="C43" s="8" t="s">
        <v>47</v>
      </c>
      <c r="D43" s="9">
        <v>3154.0</v>
      </c>
      <c r="E43" s="10">
        <f t="shared" si="1"/>
        <v>17803.80673</v>
      </c>
      <c r="F43" s="20"/>
    </row>
    <row r="44">
      <c r="A44" s="12">
        <v>42.0</v>
      </c>
      <c r="B44" s="13">
        <v>5204003.0</v>
      </c>
      <c r="C44" s="14" t="s">
        <v>48</v>
      </c>
      <c r="D44" s="15">
        <v>7678.0</v>
      </c>
      <c r="E44" s="10">
        <f t="shared" si="1"/>
        <v>43341.03617</v>
      </c>
      <c r="F44" s="19"/>
    </row>
    <row r="45">
      <c r="A45" s="6">
        <v>43.0</v>
      </c>
      <c r="B45" s="7">
        <v>5204102.0</v>
      </c>
      <c r="C45" s="8" t="s">
        <v>49</v>
      </c>
      <c r="D45" s="9">
        <v>11789.0</v>
      </c>
      <c r="E45" s="10">
        <f t="shared" si="1"/>
        <v>66546.94913</v>
      </c>
      <c r="F45" s="20"/>
    </row>
    <row r="46">
      <c r="A46" s="12">
        <v>44.0</v>
      </c>
      <c r="B46" s="13">
        <v>5204201.0</v>
      </c>
      <c r="C46" s="14" t="s">
        <v>50</v>
      </c>
      <c r="D46" s="15">
        <v>1419.0</v>
      </c>
      <c r="E46" s="10">
        <f t="shared" si="1"/>
        <v>8010.019579</v>
      </c>
      <c r="F46" s="19"/>
    </row>
    <row r="47">
      <c r="A47" s="6">
        <v>45.0</v>
      </c>
      <c r="B47" s="7">
        <v>5204250.0</v>
      </c>
      <c r="C47" s="8" t="s">
        <v>51</v>
      </c>
      <c r="D47" s="9">
        <v>7801.0</v>
      </c>
      <c r="E47" s="10">
        <f t="shared" si="1"/>
        <v>44035.35077</v>
      </c>
      <c r="F47" s="20"/>
    </row>
    <row r="48">
      <c r="A48" s="12">
        <v>46.0</v>
      </c>
      <c r="B48" s="13">
        <v>5204300.0</v>
      </c>
      <c r="C48" s="14" t="s">
        <v>52</v>
      </c>
      <c r="D48" s="15">
        <v>14006.0</v>
      </c>
      <c r="E48" s="10">
        <f t="shared" si="1"/>
        <v>79061.54632</v>
      </c>
      <c r="F48" s="19"/>
    </row>
    <row r="49">
      <c r="A49" s="6">
        <v>47.0</v>
      </c>
      <c r="B49" s="7">
        <v>5204409.0</v>
      </c>
      <c r="C49" s="8" t="s">
        <v>53</v>
      </c>
      <c r="D49" s="9">
        <v>16655.0</v>
      </c>
      <c r="E49" s="10">
        <f t="shared" si="1"/>
        <v>94014.71184</v>
      </c>
      <c r="F49" s="20"/>
    </row>
    <row r="50">
      <c r="A50" s="12">
        <v>48.0</v>
      </c>
      <c r="B50" s="13">
        <v>5204508.0</v>
      </c>
      <c r="C50" s="14" t="s">
        <v>54</v>
      </c>
      <c r="D50" s="15">
        <v>104788.0</v>
      </c>
      <c r="E50" s="10">
        <f t="shared" si="1"/>
        <v>591510.875</v>
      </c>
      <c r="F50" s="19"/>
    </row>
    <row r="51">
      <c r="A51" s="6">
        <v>49.0</v>
      </c>
      <c r="B51" s="7">
        <v>5204557.0</v>
      </c>
      <c r="C51" s="8" t="s">
        <v>55</v>
      </c>
      <c r="D51" s="9">
        <v>4735.0</v>
      </c>
      <c r="E51" s="10">
        <f t="shared" si="1"/>
        <v>26728.28944</v>
      </c>
      <c r="F51" s="20"/>
    </row>
    <row r="52">
      <c r="A52" s="12">
        <v>50.0</v>
      </c>
      <c r="B52" s="13">
        <v>5204607.0</v>
      </c>
      <c r="C52" s="14" t="s">
        <v>56</v>
      </c>
      <c r="D52" s="15">
        <v>3854.0</v>
      </c>
      <c r="E52" s="10">
        <f t="shared" si="1"/>
        <v>21755.1906</v>
      </c>
      <c r="F52" s="19"/>
    </row>
    <row r="53">
      <c r="A53" s="6">
        <v>51.0</v>
      </c>
      <c r="B53" s="7">
        <v>5204656.0</v>
      </c>
      <c r="C53" s="8" t="s">
        <v>57</v>
      </c>
      <c r="D53" s="9">
        <v>3758.0</v>
      </c>
      <c r="E53" s="10">
        <f t="shared" si="1"/>
        <v>21213.28653</v>
      </c>
      <c r="F53" s="20"/>
    </row>
    <row r="54">
      <c r="A54" s="12">
        <v>52.0</v>
      </c>
      <c r="B54" s="13">
        <v>5204706.0</v>
      </c>
      <c r="C54" s="14" t="s">
        <v>58</v>
      </c>
      <c r="D54" s="15">
        <v>12879.0</v>
      </c>
      <c r="E54" s="10">
        <f t="shared" si="1"/>
        <v>72699.8183</v>
      </c>
      <c r="F54" s="19"/>
    </row>
    <row r="55">
      <c r="A55" s="6">
        <v>53.0</v>
      </c>
      <c r="B55" s="7">
        <v>5204805.0</v>
      </c>
      <c r="C55" s="8" t="s">
        <v>59</v>
      </c>
      <c r="D55" s="9">
        <v>7711.0</v>
      </c>
      <c r="E55" s="10">
        <f t="shared" si="1"/>
        <v>43527.3157</v>
      </c>
      <c r="F55" s="20"/>
    </row>
    <row r="56">
      <c r="A56" s="12">
        <v>54.0</v>
      </c>
      <c r="B56" s="13">
        <v>5204854.0</v>
      </c>
      <c r="C56" s="14" t="s">
        <v>60</v>
      </c>
      <c r="D56" s="15">
        <v>8449.0</v>
      </c>
      <c r="E56" s="10">
        <f t="shared" si="1"/>
        <v>47693.20326</v>
      </c>
      <c r="F56" s="19"/>
    </row>
    <row r="57">
      <c r="A57" s="6">
        <v>55.0</v>
      </c>
      <c r="B57" s="7">
        <v>5204904.0</v>
      </c>
      <c r="C57" s="8" t="s">
        <v>61</v>
      </c>
      <c r="D57" s="9">
        <v>18258.0</v>
      </c>
      <c r="E57" s="10">
        <f t="shared" si="1"/>
        <v>103063.3809</v>
      </c>
      <c r="F57" s="20"/>
    </row>
    <row r="58">
      <c r="A58" s="12">
        <v>56.0</v>
      </c>
      <c r="B58" s="13">
        <v>5204953.0</v>
      </c>
      <c r="C58" s="14" t="s">
        <v>62</v>
      </c>
      <c r="D58" s="15">
        <v>3899.0</v>
      </c>
      <c r="E58" s="10">
        <f t="shared" si="1"/>
        <v>22009.20813</v>
      </c>
      <c r="F58" s="19"/>
    </row>
    <row r="59">
      <c r="A59" s="6">
        <v>57.0</v>
      </c>
      <c r="B59" s="7">
        <v>5205000.0</v>
      </c>
      <c r="C59" s="8" t="s">
        <v>63</v>
      </c>
      <c r="D59" s="21">
        <v>9937.0</v>
      </c>
      <c r="E59" s="10">
        <f t="shared" si="1"/>
        <v>56092.71639</v>
      </c>
      <c r="F59" s="20"/>
    </row>
    <row r="60">
      <c r="A60" s="12">
        <v>58.0</v>
      </c>
      <c r="B60" s="13">
        <v>5205059.0</v>
      </c>
      <c r="C60" s="14" t="s">
        <v>64</v>
      </c>
      <c r="D60" s="15">
        <v>2921.0</v>
      </c>
      <c r="E60" s="10">
        <f t="shared" si="1"/>
        <v>16488.56039</v>
      </c>
      <c r="F60" s="19"/>
    </row>
    <row r="61">
      <c r="A61" s="6">
        <v>59.0</v>
      </c>
      <c r="B61" s="7">
        <v>5205109.0</v>
      </c>
      <c r="C61" s="8" t="s">
        <v>65</v>
      </c>
      <c r="D61" s="9">
        <v>120789.0</v>
      </c>
      <c r="E61" s="10">
        <f t="shared" si="1"/>
        <v>681833.8654</v>
      </c>
      <c r="F61" s="20"/>
    </row>
    <row r="62">
      <c r="A62" s="12">
        <v>60.0</v>
      </c>
      <c r="B62" s="13">
        <v>5205208.0</v>
      </c>
      <c r="C62" s="14" t="s">
        <v>66</v>
      </c>
      <c r="D62" s="15">
        <v>5318.0</v>
      </c>
      <c r="E62" s="10">
        <f t="shared" si="1"/>
        <v>30019.22771</v>
      </c>
      <c r="F62" s="19"/>
    </row>
    <row r="63">
      <c r="A63" s="6">
        <v>61.0</v>
      </c>
      <c r="B63" s="7">
        <v>5205307.0</v>
      </c>
      <c r="C63" s="8" t="s">
        <v>67</v>
      </c>
      <c r="D63" s="9">
        <v>9721.0</v>
      </c>
      <c r="E63" s="10">
        <f t="shared" si="1"/>
        <v>54873.43223</v>
      </c>
      <c r="F63" s="20"/>
    </row>
    <row r="64">
      <c r="A64" s="12">
        <v>62.0</v>
      </c>
      <c r="B64" s="13">
        <v>5205406.0</v>
      </c>
      <c r="C64" s="14" t="s">
        <v>68</v>
      </c>
      <c r="D64" s="15">
        <v>22484.0</v>
      </c>
      <c r="E64" s="10">
        <f t="shared" si="1"/>
        <v>126918.4498</v>
      </c>
      <c r="F64" s="19"/>
    </row>
    <row r="65">
      <c r="A65" s="6">
        <v>63.0</v>
      </c>
      <c r="B65" s="7">
        <v>5205455.0</v>
      </c>
      <c r="C65" s="8" t="s">
        <v>69</v>
      </c>
      <c r="D65" s="9">
        <v>8265.0</v>
      </c>
      <c r="E65" s="10">
        <f t="shared" si="1"/>
        <v>46654.55379</v>
      </c>
      <c r="F65" s="20"/>
    </row>
    <row r="66">
      <c r="A66" s="12">
        <v>64.0</v>
      </c>
      <c r="B66" s="13">
        <v>5205471.0</v>
      </c>
      <c r="C66" s="14" t="s">
        <v>70</v>
      </c>
      <c r="D66" s="15">
        <v>13897.0</v>
      </c>
      <c r="E66" s="10">
        <f t="shared" si="1"/>
        <v>78446.2594</v>
      </c>
      <c r="F66" s="19"/>
    </row>
    <row r="67">
      <c r="A67" s="6">
        <v>65.0</v>
      </c>
      <c r="B67" s="7">
        <v>5205497.0</v>
      </c>
      <c r="C67" s="8" t="s">
        <v>71</v>
      </c>
      <c r="D67" s="9">
        <v>98963.0</v>
      </c>
      <c r="E67" s="10">
        <f t="shared" si="1"/>
        <v>558629.7164</v>
      </c>
      <c r="F67" s="20"/>
    </row>
    <row r="68">
      <c r="A68" s="12">
        <v>66.0</v>
      </c>
      <c r="B68" s="13">
        <v>5205513.0</v>
      </c>
      <c r="C68" s="14" t="s">
        <v>72</v>
      </c>
      <c r="D68" s="15">
        <v>26638.0</v>
      </c>
      <c r="E68" s="10">
        <f t="shared" si="1"/>
        <v>150367.0906</v>
      </c>
      <c r="F68" s="19"/>
    </row>
    <row r="69">
      <c r="A69" s="6">
        <v>67.0</v>
      </c>
      <c r="B69" s="7">
        <v>5205521.0</v>
      </c>
      <c r="C69" s="8" t="s">
        <v>73</v>
      </c>
      <c r="D69" s="9">
        <v>4153.0</v>
      </c>
      <c r="E69" s="10">
        <f t="shared" si="1"/>
        <v>23442.99599</v>
      </c>
      <c r="F69" s="20"/>
    </row>
    <row r="70">
      <c r="A70" s="12">
        <v>68.0</v>
      </c>
      <c r="B70" s="13">
        <v>5205703.0</v>
      </c>
      <c r="C70" s="14" t="s">
        <v>74</v>
      </c>
      <c r="D70" s="15">
        <v>2456.0</v>
      </c>
      <c r="E70" s="10">
        <f t="shared" si="1"/>
        <v>13863.71253</v>
      </c>
      <c r="F70" s="19"/>
    </row>
    <row r="71">
      <c r="A71" s="6">
        <v>69.0</v>
      </c>
      <c r="B71" s="7">
        <v>5205802.0</v>
      </c>
      <c r="C71" s="8" t="s">
        <v>75</v>
      </c>
      <c r="D71" s="9">
        <v>10714.0</v>
      </c>
      <c r="E71" s="10">
        <f t="shared" si="1"/>
        <v>60478.75248</v>
      </c>
      <c r="F71" s="20"/>
    </row>
    <row r="72">
      <c r="A72" s="12">
        <v>70.0</v>
      </c>
      <c r="B72" s="13">
        <v>5205901.0</v>
      </c>
      <c r="C72" s="14" t="s">
        <v>76</v>
      </c>
      <c r="D72" s="15">
        <v>9416.0</v>
      </c>
      <c r="E72" s="10">
        <f t="shared" si="1"/>
        <v>53151.75783</v>
      </c>
      <c r="F72" s="19"/>
    </row>
    <row r="73">
      <c r="A73" s="6">
        <v>71.0</v>
      </c>
      <c r="B73" s="7">
        <v>5206206.0</v>
      </c>
      <c r="C73" s="8" t="s">
        <v>77</v>
      </c>
      <c r="D73" s="23">
        <v>65705.0</v>
      </c>
      <c r="E73" s="10">
        <f t="shared" si="1"/>
        <v>370893.8241</v>
      </c>
      <c r="F73" s="20"/>
    </row>
    <row r="74">
      <c r="A74" s="12">
        <v>72.0</v>
      </c>
      <c r="B74" s="13">
        <v>5206305.0</v>
      </c>
      <c r="C74" s="14" t="s">
        <v>78</v>
      </c>
      <c r="D74" s="15">
        <v>3630.0</v>
      </c>
      <c r="E74" s="10">
        <f t="shared" si="1"/>
        <v>20490.74776</v>
      </c>
      <c r="F74" s="19"/>
    </row>
    <row r="75">
      <c r="A75" s="6">
        <v>73.0</v>
      </c>
      <c r="B75" s="7">
        <v>5206404.0</v>
      </c>
      <c r="C75" s="8" t="s">
        <v>79</v>
      </c>
      <c r="D75" s="9">
        <v>17445.0</v>
      </c>
      <c r="E75" s="10">
        <f t="shared" si="1"/>
        <v>98474.13077</v>
      </c>
      <c r="F75" s="20"/>
    </row>
    <row r="76">
      <c r="A76" s="12">
        <v>74.0</v>
      </c>
      <c r="B76" s="13">
        <v>5206503.0</v>
      </c>
      <c r="C76" s="14" t="s">
        <v>80</v>
      </c>
      <c r="D76" s="15">
        <v>3977.0</v>
      </c>
      <c r="E76" s="10">
        <f t="shared" si="1"/>
        <v>22449.50519</v>
      </c>
      <c r="F76" s="19"/>
    </row>
    <row r="77">
      <c r="A77" s="6">
        <v>75.0</v>
      </c>
      <c r="B77" s="7">
        <v>5206602.0</v>
      </c>
      <c r="C77" s="8" t="s">
        <v>81</v>
      </c>
      <c r="D77" s="9">
        <v>2955.0</v>
      </c>
      <c r="E77" s="10">
        <f t="shared" si="1"/>
        <v>16680.48475</v>
      </c>
      <c r="F77" s="20"/>
    </row>
    <row r="78">
      <c r="A78" s="12">
        <v>76.0</v>
      </c>
      <c r="B78" s="13">
        <v>5206701.0</v>
      </c>
      <c r="C78" s="14" t="s">
        <v>82</v>
      </c>
      <c r="D78" s="15">
        <v>3884.0</v>
      </c>
      <c r="E78" s="10">
        <f t="shared" si="1"/>
        <v>21924.53562</v>
      </c>
      <c r="F78" s="19"/>
    </row>
    <row r="79">
      <c r="A79" s="6">
        <v>77.0</v>
      </c>
      <c r="B79" s="7">
        <v>5206800.0</v>
      </c>
      <c r="C79" s="8" t="s">
        <v>83</v>
      </c>
      <c r="D79" s="9">
        <v>2755.0</v>
      </c>
      <c r="E79" s="10">
        <f t="shared" si="1"/>
        <v>15551.51793</v>
      </c>
      <c r="F79" s="20"/>
    </row>
    <row r="80">
      <c r="A80" s="12">
        <v>78.0</v>
      </c>
      <c r="B80" s="13">
        <v>5206909.0</v>
      </c>
      <c r="C80" s="14" t="s">
        <v>84</v>
      </c>
      <c r="D80" s="15">
        <v>1901.0</v>
      </c>
      <c r="E80" s="10">
        <f t="shared" si="1"/>
        <v>10730.82961</v>
      </c>
      <c r="F80" s="19"/>
    </row>
    <row r="81">
      <c r="A81" s="6">
        <v>79.0</v>
      </c>
      <c r="B81" s="7">
        <v>5207105.0</v>
      </c>
      <c r="C81" s="8" t="s">
        <v>85</v>
      </c>
      <c r="D81" s="9">
        <v>2023.0</v>
      </c>
      <c r="E81" s="10">
        <f t="shared" si="1"/>
        <v>11419.49937</v>
      </c>
      <c r="F81" s="20"/>
    </row>
    <row r="82">
      <c r="A82" s="12">
        <v>80.0</v>
      </c>
      <c r="B82" s="13">
        <v>5207253.0</v>
      </c>
      <c r="C82" s="14" t="s">
        <v>86</v>
      </c>
      <c r="D82" s="15">
        <v>6895.0</v>
      </c>
      <c r="E82" s="10">
        <f t="shared" si="1"/>
        <v>38921.13108</v>
      </c>
      <c r="F82" s="19"/>
    </row>
    <row r="83">
      <c r="A83" s="6">
        <v>81.0</v>
      </c>
      <c r="B83" s="7">
        <v>5207352.0</v>
      </c>
      <c r="C83" s="8" t="s">
        <v>87</v>
      </c>
      <c r="D83" s="9">
        <v>4087.0</v>
      </c>
      <c r="E83" s="10">
        <f t="shared" si="1"/>
        <v>23070.43694</v>
      </c>
      <c r="F83" s="20"/>
    </row>
    <row r="84">
      <c r="A84" s="12">
        <v>82.0</v>
      </c>
      <c r="B84" s="13">
        <v>5207402.0</v>
      </c>
      <c r="C84" s="14" t="s">
        <v>88</v>
      </c>
      <c r="D84" s="15">
        <v>11953.0</v>
      </c>
      <c r="E84" s="10">
        <f t="shared" si="1"/>
        <v>67472.70193</v>
      </c>
      <c r="F84" s="19"/>
    </row>
    <row r="85">
      <c r="A85" s="6">
        <v>83.0</v>
      </c>
      <c r="B85" s="7">
        <v>5207501.0</v>
      </c>
      <c r="C85" s="8" t="s">
        <v>89</v>
      </c>
      <c r="D85" s="9">
        <v>3224.0</v>
      </c>
      <c r="E85" s="10">
        <f t="shared" si="1"/>
        <v>18198.94512</v>
      </c>
      <c r="F85" s="20"/>
    </row>
    <row r="86">
      <c r="A86" s="12">
        <v>84.0</v>
      </c>
      <c r="B86" s="13">
        <v>5207535.0</v>
      </c>
      <c r="C86" s="14" t="s">
        <v>90</v>
      </c>
      <c r="D86" s="15">
        <v>7164.0</v>
      </c>
      <c r="E86" s="10">
        <f t="shared" si="1"/>
        <v>40439.59145</v>
      </c>
      <c r="F86" s="19"/>
    </row>
    <row r="87">
      <c r="A87" s="6">
        <v>85.0</v>
      </c>
      <c r="B87" s="7">
        <v>5207600.0</v>
      </c>
      <c r="C87" s="8" t="s">
        <v>91</v>
      </c>
      <c r="D87" s="9">
        <v>5878.0</v>
      </c>
      <c r="E87" s="10">
        <f t="shared" si="1"/>
        <v>33180.3348</v>
      </c>
      <c r="F87" s="20"/>
    </row>
    <row r="88">
      <c r="A88" s="12">
        <v>86.0</v>
      </c>
      <c r="B88" s="13">
        <v>5207808.0</v>
      </c>
      <c r="C88" s="14" t="s">
        <v>92</v>
      </c>
      <c r="D88" s="15">
        <v>10365.0</v>
      </c>
      <c r="E88" s="10">
        <f t="shared" si="1"/>
        <v>58508.70538</v>
      </c>
      <c r="F88" s="19"/>
    </row>
    <row r="89">
      <c r="A89" s="6">
        <v>87.0</v>
      </c>
      <c r="B89" s="7">
        <v>5207907.0</v>
      </c>
      <c r="C89" s="8" t="s">
        <v>93</v>
      </c>
      <c r="D89" s="9">
        <v>14156.0</v>
      </c>
      <c r="E89" s="10">
        <f t="shared" si="1"/>
        <v>79908.27143</v>
      </c>
      <c r="F89" s="20"/>
    </row>
    <row r="90">
      <c r="A90" s="12">
        <v>88.0</v>
      </c>
      <c r="B90" s="13">
        <v>5208004.0</v>
      </c>
      <c r="C90" s="14" t="s">
        <v>94</v>
      </c>
      <c r="D90" s="15">
        <v>120478.0</v>
      </c>
      <c r="E90" s="10">
        <f t="shared" si="1"/>
        <v>680078.322</v>
      </c>
      <c r="F90" s="19"/>
    </row>
    <row r="91">
      <c r="A91" s="6">
        <v>89.0</v>
      </c>
      <c r="B91" s="7">
        <v>5208103.0</v>
      </c>
      <c r="C91" s="8" t="s">
        <v>95</v>
      </c>
      <c r="D91" s="9">
        <v>4681.0</v>
      </c>
      <c r="E91" s="10">
        <f t="shared" si="1"/>
        <v>26423.46839</v>
      </c>
      <c r="F91" s="20"/>
    </row>
    <row r="92">
      <c r="A92" s="12">
        <v>90.0</v>
      </c>
      <c r="B92" s="13">
        <v>5208152.0</v>
      </c>
      <c r="C92" s="14" t="s">
        <v>96</v>
      </c>
      <c r="D92" s="15">
        <v>3542.0</v>
      </c>
      <c r="E92" s="10">
        <f t="shared" si="1"/>
        <v>19994.00236</v>
      </c>
      <c r="F92" s="19"/>
    </row>
    <row r="93">
      <c r="A93" s="6">
        <v>91.0</v>
      </c>
      <c r="B93" s="7">
        <v>5208301.0</v>
      </c>
      <c r="C93" s="8" t="s">
        <v>97</v>
      </c>
      <c r="D93" s="9">
        <v>4440.0</v>
      </c>
      <c r="E93" s="10">
        <f t="shared" si="1"/>
        <v>25063.06338</v>
      </c>
      <c r="F93" s="20"/>
    </row>
    <row r="94">
      <c r="A94" s="12">
        <v>92.0</v>
      </c>
      <c r="B94" s="13">
        <v>5208400.0</v>
      </c>
      <c r="C94" s="14" t="s">
        <v>98</v>
      </c>
      <c r="D94" s="15">
        <v>14555.0</v>
      </c>
      <c r="E94" s="10">
        <f t="shared" si="1"/>
        <v>82160.56024</v>
      </c>
      <c r="F94" s="19"/>
    </row>
    <row r="95">
      <c r="A95" s="6">
        <v>93.0</v>
      </c>
      <c r="B95" s="7">
        <v>5208509.0</v>
      </c>
      <c r="C95" s="8" t="s">
        <v>99</v>
      </c>
      <c r="D95" s="9">
        <v>4986.0</v>
      </c>
      <c r="E95" s="10">
        <f t="shared" si="1"/>
        <v>28145.14279</v>
      </c>
      <c r="F95" s="20"/>
    </row>
    <row r="96">
      <c r="A96" s="12">
        <v>94.0</v>
      </c>
      <c r="B96" s="13">
        <v>5208608.0</v>
      </c>
      <c r="C96" s="14" t="s">
        <v>100</v>
      </c>
      <c r="D96" s="15">
        <v>77014.0</v>
      </c>
      <c r="E96" s="10">
        <f t="shared" si="1"/>
        <v>434731.2529</v>
      </c>
      <c r="F96" s="19"/>
    </row>
    <row r="97">
      <c r="A97" s="6">
        <v>95.0</v>
      </c>
      <c r="B97" s="7">
        <v>5208707.0</v>
      </c>
      <c r="C97" s="8" t="s">
        <v>101</v>
      </c>
      <c r="D97" s="9">
        <v>1494599.0</v>
      </c>
      <c r="E97" s="10">
        <f t="shared" si="1"/>
        <v>8436763.392</v>
      </c>
      <c r="F97" s="20"/>
    </row>
    <row r="98">
      <c r="A98" s="12">
        <v>96.0</v>
      </c>
      <c r="B98" s="13">
        <v>5208806.0</v>
      </c>
      <c r="C98" s="14" t="s">
        <v>102</v>
      </c>
      <c r="D98" s="15">
        <v>78754.0</v>
      </c>
      <c r="E98" s="10">
        <f t="shared" si="1"/>
        <v>444553.2642</v>
      </c>
      <c r="F98" s="19"/>
    </row>
    <row r="99">
      <c r="A99" s="6">
        <v>97.0</v>
      </c>
      <c r="B99" s="7">
        <v>5208905.0</v>
      </c>
      <c r="C99" s="8" t="s">
        <v>103</v>
      </c>
      <c r="D99" s="9">
        <v>24233.0</v>
      </c>
      <c r="E99" s="10">
        <f t="shared" si="1"/>
        <v>136791.2646</v>
      </c>
      <c r="F99" s="20"/>
    </row>
    <row r="100">
      <c r="A100" s="12">
        <v>98.0</v>
      </c>
      <c r="B100" s="13">
        <v>5209101.0</v>
      </c>
      <c r="C100" s="14" t="s">
        <v>104</v>
      </c>
      <c r="D100" s="15">
        <v>36777.0</v>
      </c>
      <c r="E100" s="10">
        <f t="shared" si="1"/>
        <v>207600.0635</v>
      </c>
      <c r="F100" s="19"/>
    </row>
    <row r="101">
      <c r="A101" s="6">
        <v>99.0</v>
      </c>
      <c r="B101" s="7">
        <v>5209150.0</v>
      </c>
      <c r="C101" s="8" t="s">
        <v>105</v>
      </c>
      <c r="D101" s="9">
        <v>4356.0</v>
      </c>
      <c r="E101" s="10">
        <f t="shared" si="1"/>
        <v>24588.89731</v>
      </c>
      <c r="F101" s="20"/>
    </row>
    <row r="102">
      <c r="A102" s="12">
        <v>100.0</v>
      </c>
      <c r="B102" s="13">
        <v>5209200.0</v>
      </c>
      <c r="C102" s="14" t="s">
        <v>106</v>
      </c>
      <c r="D102" s="15">
        <v>20588.0</v>
      </c>
      <c r="E102" s="10">
        <f t="shared" si="1"/>
        <v>116215.8443</v>
      </c>
      <c r="F102" s="19"/>
    </row>
    <row r="103">
      <c r="A103" s="6">
        <v>101.0</v>
      </c>
      <c r="B103" s="7">
        <v>5209291.0</v>
      </c>
      <c r="C103" s="8" t="s">
        <v>107</v>
      </c>
      <c r="D103" s="9">
        <v>2185.0</v>
      </c>
      <c r="E103" s="10">
        <f t="shared" si="1"/>
        <v>12333.9625</v>
      </c>
      <c r="F103" s="20"/>
    </row>
    <row r="104">
      <c r="A104" s="12">
        <v>102.0</v>
      </c>
      <c r="B104" s="13">
        <v>5209408.0</v>
      </c>
      <c r="C104" s="14" t="s">
        <v>108</v>
      </c>
      <c r="D104" s="15">
        <v>4106.0</v>
      </c>
      <c r="E104" s="10">
        <f t="shared" si="1"/>
        <v>23177.68879</v>
      </c>
      <c r="F104" s="19"/>
    </row>
    <row r="105">
      <c r="A105" s="6">
        <v>103.0</v>
      </c>
      <c r="B105" s="7">
        <v>5209457.0</v>
      </c>
      <c r="C105" s="8" t="s">
        <v>109</v>
      </c>
      <c r="D105" s="9">
        <v>2165.0</v>
      </c>
      <c r="E105" s="10">
        <f t="shared" si="1"/>
        <v>12221.06581</v>
      </c>
      <c r="F105" s="20"/>
    </row>
    <row r="106">
      <c r="A106" s="12">
        <v>104.0</v>
      </c>
      <c r="B106" s="13">
        <v>5209606.0</v>
      </c>
      <c r="C106" s="14" t="s">
        <v>110</v>
      </c>
      <c r="D106" s="15">
        <v>3360.0</v>
      </c>
      <c r="E106" s="10">
        <f t="shared" si="1"/>
        <v>18966.64256</v>
      </c>
      <c r="F106" s="19"/>
    </row>
    <row r="107">
      <c r="A107" s="6">
        <v>105.0</v>
      </c>
      <c r="B107" s="7">
        <v>5209705.0</v>
      </c>
      <c r="C107" s="8" t="s">
        <v>111</v>
      </c>
      <c r="D107" s="9">
        <v>29827.0</v>
      </c>
      <c r="E107" s="10">
        <f t="shared" si="1"/>
        <v>168368.4665</v>
      </c>
      <c r="F107" s="20"/>
    </row>
    <row r="108">
      <c r="A108" s="12">
        <v>106.0</v>
      </c>
      <c r="B108" s="13">
        <v>5209804.0</v>
      </c>
      <c r="C108" s="14" t="s">
        <v>112</v>
      </c>
      <c r="D108" s="15">
        <v>3514.0</v>
      </c>
      <c r="E108" s="10">
        <f t="shared" si="1"/>
        <v>19835.94701</v>
      </c>
      <c r="F108" s="19"/>
    </row>
    <row r="109">
      <c r="A109" s="6">
        <v>107.0</v>
      </c>
      <c r="B109" s="7">
        <v>5209903.0</v>
      </c>
      <c r="C109" s="8" t="s">
        <v>113</v>
      </c>
      <c r="D109" s="9">
        <v>10430.0</v>
      </c>
      <c r="E109" s="10">
        <f t="shared" si="1"/>
        <v>58875.6196</v>
      </c>
      <c r="F109" s="20"/>
    </row>
    <row r="110">
      <c r="A110" s="12">
        <v>108.0</v>
      </c>
      <c r="B110" s="13">
        <v>5209937.0</v>
      </c>
      <c r="C110" s="14" t="s">
        <v>114</v>
      </c>
      <c r="D110" s="15">
        <v>6061.0</v>
      </c>
      <c r="E110" s="10">
        <f t="shared" si="1"/>
        <v>34213.33944</v>
      </c>
      <c r="F110" s="19"/>
    </row>
    <row r="111">
      <c r="A111" s="6">
        <v>109.0</v>
      </c>
      <c r="B111" s="7">
        <v>5209952.0</v>
      </c>
      <c r="C111" s="8" t="s">
        <v>115</v>
      </c>
      <c r="D111" s="9">
        <v>17747.0</v>
      </c>
      <c r="E111" s="10">
        <f t="shared" si="1"/>
        <v>100178.8707</v>
      </c>
      <c r="F111" s="20"/>
    </row>
    <row r="112">
      <c r="A112" s="12">
        <v>110.0</v>
      </c>
      <c r="B112" s="13">
        <v>5210000.0</v>
      </c>
      <c r="C112" s="14" t="s">
        <v>116</v>
      </c>
      <c r="D112" s="22">
        <v>53629.0</v>
      </c>
      <c r="E112" s="10">
        <f t="shared" si="1"/>
        <v>302726.8076</v>
      </c>
      <c r="F112" s="19"/>
    </row>
    <row r="113">
      <c r="A113" s="6">
        <v>111.0</v>
      </c>
      <c r="B113" s="7">
        <v>5210109.0</v>
      </c>
      <c r="C113" s="8" t="s">
        <v>117</v>
      </c>
      <c r="D113" s="9">
        <v>26163.0</v>
      </c>
      <c r="E113" s="10">
        <f t="shared" si="1"/>
        <v>147685.7944</v>
      </c>
      <c r="F113" s="20"/>
    </row>
    <row r="114">
      <c r="A114" s="12">
        <v>112.0</v>
      </c>
      <c r="B114" s="13">
        <v>5210158.0</v>
      </c>
      <c r="C114" s="14" t="s">
        <v>118</v>
      </c>
      <c r="D114" s="15">
        <v>2964.0</v>
      </c>
      <c r="E114" s="10">
        <f t="shared" si="1"/>
        <v>16731.28825</v>
      </c>
      <c r="F114" s="19"/>
    </row>
    <row r="115">
      <c r="A115" s="6">
        <v>113.0</v>
      </c>
      <c r="B115" s="7">
        <v>5210208.0</v>
      </c>
      <c r="C115" s="8" t="s">
        <v>119</v>
      </c>
      <c r="D115" s="9">
        <v>36983.0</v>
      </c>
      <c r="E115" s="10">
        <f t="shared" si="1"/>
        <v>208762.8993</v>
      </c>
      <c r="F115" s="20"/>
    </row>
    <row r="116">
      <c r="A116" s="12">
        <v>114.0</v>
      </c>
      <c r="B116" s="13">
        <v>5210307.0</v>
      </c>
      <c r="C116" s="14" t="s">
        <v>120</v>
      </c>
      <c r="D116" s="15">
        <v>2540.0</v>
      </c>
      <c r="E116" s="10">
        <f t="shared" si="1"/>
        <v>14337.8786</v>
      </c>
      <c r="F116" s="19"/>
    </row>
    <row r="117">
      <c r="A117" s="6">
        <v>115.0</v>
      </c>
      <c r="B117" s="7">
        <v>5210406.0</v>
      </c>
      <c r="C117" s="8" t="s">
        <v>121</v>
      </c>
      <c r="D117" s="9">
        <v>46943.0</v>
      </c>
      <c r="E117" s="10">
        <f t="shared" si="1"/>
        <v>264985.4469</v>
      </c>
      <c r="F117" s="20"/>
    </row>
    <row r="118">
      <c r="A118" s="12">
        <v>116.0</v>
      </c>
      <c r="B118" s="13">
        <v>5210562.0</v>
      </c>
      <c r="C118" s="14" t="s">
        <v>122</v>
      </c>
      <c r="D118" s="15">
        <v>5088.0</v>
      </c>
      <c r="E118" s="10">
        <f t="shared" si="1"/>
        <v>28720.91587</v>
      </c>
      <c r="F118" s="19"/>
    </row>
    <row r="119">
      <c r="A119" s="6">
        <v>117.0</v>
      </c>
      <c r="B119" s="7">
        <v>5210604.0</v>
      </c>
      <c r="C119" s="8" t="s">
        <v>123</v>
      </c>
      <c r="D119" s="9">
        <v>4880.0</v>
      </c>
      <c r="E119" s="10">
        <f t="shared" si="1"/>
        <v>27546.79038</v>
      </c>
      <c r="F119" s="20"/>
    </row>
    <row r="120">
      <c r="A120" s="12">
        <v>118.0</v>
      </c>
      <c r="B120" s="13">
        <v>5210802.0</v>
      </c>
      <c r="C120" s="14" t="s">
        <v>124</v>
      </c>
      <c r="D120" s="22">
        <v>4328.0</v>
      </c>
      <c r="E120" s="10">
        <f t="shared" si="1"/>
        <v>24430.84196</v>
      </c>
      <c r="F120" s="19"/>
    </row>
    <row r="121">
      <c r="A121" s="6">
        <v>119.0</v>
      </c>
      <c r="B121" s="7">
        <v>5210901.0</v>
      </c>
      <c r="C121" s="8" t="s">
        <v>125</v>
      </c>
      <c r="D121" s="9">
        <v>21708.0</v>
      </c>
      <c r="E121" s="10">
        <f t="shared" si="1"/>
        <v>122538.0585</v>
      </c>
      <c r="F121" s="20"/>
    </row>
    <row r="122">
      <c r="A122" s="12">
        <v>120.0</v>
      </c>
      <c r="B122" s="13">
        <v>5211008.0</v>
      </c>
      <c r="C122" s="14" t="s">
        <v>126</v>
      </c>
      <c r="D122" s="15">
        <v>8125.0</v>
      </c>
      <c r="E122" s="10">
        <f t="shared" si="1"/>
        <v>45864.27701</v>
      </c>
      <c r="F122" s="19"/>
    </row>
    <row r="123">
      <c r="A123" s="6">
        <v>121.0</v>
      </c>
      <c r="B123" s="7">
        <v>5211206.0</v>
      </c>
      <c r="C123" s="8" t="s">
        <v>127</v>
      </c>
      <c r="D123" s="9">
        <v>26574.0</v>
      </c>
      <c r="E123" s="10">
        <f t="shared" si="1"/>
        <v>150005.8212</v>
      </c>
      <c r="F123" s="20"/>
    </row>
    <row r="124">
      <c r="A124" s="12">
        <v>122.0</v>
      </c>
      <c r="B124" s="13">
        <v>5211305.0</v>
      </c>
      <c r="C124" s="14" t="s">
        <v>128</v>
      </c>
      <c r="D124" s="15">
        <v>6142.0</v>
      </c>
      <c r="E124" s="10">
        <f t="shared" si="1"/>
        <v>34670.57101</v>
      </c>
      <c r="F124" s="19"/>
    </row>
    <row r="125">
      <c r="A125" s="6">
        <v>123.0</v>
      </c>
      <c r="B125" s="7">
        <v>5211404.0</v>
      </c>
      <c r="C125" s="8" t="s">
        <v>129</v>
      </c>
      <c r="D125" s="9">
        <v>7701.0</v>
      </c>
      <c r="E125" s="10">
        <f t="shared" si="1"/>
        <v>43470.86736</v>
      </c>
      <c r="F125" s="20"/>
    </row>
    <row r="126">
      <c r="A126" s="12">
        <v>124.0</v>
      </c>
      <c r="B126" s="13">
        <v>5211503.0</v>
      </c>
      <c r="C126" s="14" t="s">
        <v>130</v>
      </c>
      <c r="D126" s="15">
        <v>112289.0</v>
      </c>
      <c r="E126" s="10">
        <f t="shared" si="1"/>
        <v>633852.7756</v>
      </c>
      <c r="F126" s="19"/>
    </row>
    <row r="127">
      <c r="A127" s="6">
        <v>125.0</v>
      </c>
      <c r="B127" s="7">
        <v>5211602.0</v>
      </c>
      <c r="C127" s="8" t="s">
        <v>131</v>
      </c>
      <c r="D127" s="9">
        <v>2729.0</v>
      </c>
      <c r="E127" s="10">
        <f t="shared" si="1"/>
        <v>15404.75224</v>
      </c>
      <c r="F127" s="20"/>
    </row>
    <row r="128">
      <c r="A128" s="12">
        <v>126.0</v>
      </c>
      <c r="B128" s="13">
        <v>5211701.0</v>
      </c>
      <c r="C128" s="14" t="s">
        <v>132</v>
      </c>
      <c r="D128" s="15">
        <v>6360.0</v>
      </c>
      <c r="E128" s="10">
        <f t="shared" si="1"/>
        <v>35901.14484</v>
      </c>
      <c r="F128" s="19"/>
    </row>
    <row r="129">
      <c r="A129" s="6">
        <v>127.0</v>
      </c>
      <c r="B129" s="7">
        <v>5211800.0</v>
      </c>
      <c r="C129" s="8" t="s">
        <v>133</v>
      </c>
      <c r="D129" s="9">
        <v>46427.0</v>
      </c>
      <c r="E129" s="10">
        <f t="shared" si="1"/>
        <v>262072.7125</v>
      </c>
      <c r="F129" s="20"/>
    </row>
    <row r="130">
      <c r="A130" s="12">
        <v>128.0</v>
      </c>
      <c r="B130" s="13">
        <v>5211909.0</v>
      </c>
      <c r="C130" s="14" t="s">
        <v>134</v>
      </c>
      <c r="D130" s="15">
        <v>110404.0</v>
      </c>
      <c r="E130" s="10">
        <f t="shared" si="1"/>
        <v>623212.2633</v>
      </c>
      <c r="F130" s="19"/>
    </row>
    <row r="131">
      <c r="A131" s="6">
        <v>129.0</v>
      </c>
      <c r="B131" s="7">
        <v>5212006.0</v>
      </c>
      <c r="C131" s="8" t="s">
        <v>135</v>
      </c>
      <c r="D131" s="9">
        <v>2946.0</v>
      </c>
      <c r="E131" s="10">
        <f t="shared" si="1"/>
        <v>16629.68124</v>
      </c>
      <c r="F131" s="11"/>
    </row>
    <row r="132">
      <c r="A132" s="12">
        <v>130.0</v>
      </c>
      <c r="B132" s="13">
        <v>5212055.0</v>
      </c>
      <c r="C132" s="14" t="s">
        <v>136</v>
      </c>
      <c r="D132" s="15">
        <v>2124.0</v>
      </c>
      <c r="E132" s="10">
        <f t="shared" si="1"/>
        <v>11989.62762</v>
      </c>
      <c r="F132" s="19"/>
    </row>
    <row r="133">
      <c r="A133" s="6">
        <v>131.0</v>
      </c>
      <c r="B133" s="7">
        <v>5212105.0</v>
      </c>
      <c r="C133" s="8" t="s">
        <v>137</v>
      </c>
      <c r="D133" s="9">
        <v>7247.0</v>
      </c>
      <c r="E133" s="10">
        <f t="shared" si="1"/>
        <v>40908.11268</v>
      </c>
      <c r="F133" s="20"/>
    </row>
    <row r="134">
      <c r="A134" s="12">
        <v>132.0</v>
      </c>
      <c r="B134" s="13">
        <v>5212204.0</v>
      </c>
      <c r="C134" s="14" t="s">
        <v>138</v>
      </c>
      <c r="D134" s="15">
        <v>19901.0</v>
      </c>
      <c r="E134" s="10">
        <f t="shared" si="1"/>
        <v>112337.8433</v>
      </c>
      <c r="F134" s="19"/>
    </row>
    <row r="135">
      <c r="A135" s="6">
        <v>133.0</v>
      </c>
      <c r="B135" s="7">
        <v>5212253.0</v>
      </c>
      <c r="C135" s="8" t="s">
        <v>139</v>
      </c>
      <c r="D135" s="9">
        <v>1426.0</v>
      </c>
      <c r="E135" s="10">
        <f t="shared" si="1"/>
        <v>8049.533418</v>
      </c>
      <c r="F135" s="20"/>
    </row>
    <row r="136">
      <c r="A136" s="12">
        <v>134.0</v>
      </c>
      <c r="B136" s="13">
        <v>5212303.0</v>
      </c>
      <c r="C136" s="14" t="s">
        <v>140</v>
      </c>
      <c r="D136" s="15">
        <v>9035.0</v>
      </c>
      <c r="E136" s="10">
        <f t="shared" si="1"/>
        <v>51001.07604</v>
      </c>
      <c r="F136" s="19"/>
    </row>
    <row r="137">
      <c r="A137" s="6">
        <v>135.0</v>
      </c>
      <c r="B137" s="7">
        <v>5212501.0</v>
      </c>
      <c r="C137" s="8" t="s">
        <v>141</v>
      </c>
      <c r="D137" s="9">
        <v>218872.0</v>
      </c>
      <c r="E137" s="10">
        <f t="shared" si="1"/>
        <v>1235496.128</v>
      </c>
      <c r="F137" s="20"/>
    </row>
    <row r="138">
      <c r="A138" s="12">
        <v>136.0</v>
      </c>
      <c r="B138" s="13">
        <v>5212600.0</v>
      </c>
      <c r="C138" s="14" t="s">
        <v>142</v>
      </c>
      <c r="D138" s="15">
        <v>2618.0</v>
      </c>
      <c r="E138" s="10">
        <f t="shared" si="1"/>
        <v>14778.17566</v>
      </c>
      <c r="F138" s="19"/>
    </row>
    <row r="139">
      <c r="A139" s="6">
        <v>137.0</v>
      </c>
      <c r="B139" s="7">
        <v>5212709.0</v>
      </c>
      <c r="C139" s="8" t="s">
        <v>143</v>
      </c>
      <c r="D139" s="9">
        <v>8405.0</v>
      </c>
      <c r="E139" s="10">
        <f t="shared" si="1"/>
        <v>47444.83056</v>
      </c>
      <c r="F139" s="20"/>
    </row>
    <row r="140">
      <c r="A140" s="12">
        <v>138.0</v>
      </c>
      <c r="B140" s="13">
        <v>5212808.0</v>
      </c>
      <c r="C140" s="14" t="s">
        <v>144</v>
      </c>
      <c r="D140" s="15">
        <v>10815.0</v>
      </c>
      <c r="E140" s="10">
        <f t="shared" si="1"/>
        <v>61048.88073</v>
      </c>
      <c r="F140" s="19"/>
    </row>
    <row r="141">
      <c r="A141" s="6">
        <v>139.0</v>
      </c>
      <c r="B141" s="7">
        <v>5212907.0</v>
      </c>
      <c r="C141" s="8" t="s">
        <v>145</v>
      </c>
      <c r="D141" s="9">
        <v>2893.0</v>
      </c>
      <c r="E141" s="10">
        <f t="shared" si="1"/>
        <v>16330.50503</v>
      </c>
      <c r="F141" s="20"/>
    </row>
    <row r="142">
      <c r="A142" s="12">
        <v>140.0</v>
      </c>
      <c r="B142" s="13">
        <v>5212956.0</v>
      </c>
      <c r="C142" s="14" t="s">
        <v>146</v>
      </c>
      <c r="D142" s="15">
        <v>4033.0</v>
      </c>
      <c r="E142" s="10">
        <f t="shared" si="1"/>
        <v>22765.6159</v>
      </c>
      <c r="F142" s="19"/>
    </row>
    <row r="143">
      <c r="A143" s="6">
        <v>141.0</v>
      </c>
      <c r="B143" s="7">
        <v>5213004.0</v>
      </c>
      <c r="C143" s="8" t="s">
        <v>147</v>
      </c>
      <c r="D143" s="9">
        <v>10239.0</v>
      </c>
      <c r="E143" s="10">
        <f t="shared" si="1"/>
        <v>57797.45629</v>
      </c>
      <c r="F143" s="20"/>
    </row>
    <row r="144">
      <c r="A144" s="12">
        <v>142.0</v>
      </c>
      <c r="B144" s="13">
        <v>5213053.0</v>
      </c>
      <c r="C144" s="14" t="s">
        <v>148</v>
      </c>
      <c r="D144" s="15">
        <v>2633.0</v>
      </c>
      <c r="E144" s="10">
        <f t="shared" si="1"/>
        <v>14862.84817</v>
      </c>
      <c r="F144" s="19"/>
    </row>
    <row r="145">
      <c r="A145" s="6">
        <v>143.0</v>
      </c>
      <c r="B145" s="7">
        <v>5213087.0</v>
      </c>
      <c r="C145" s="8" t="s">
        <v>149</v>
      </c>
      <c r="D145" s="9">
        <v>26939.0</v>
      </c>
      <c r="E145" s="10">
        <f t="shared" si="1"/>
        <v>152066.1857</v>
      </c>
      <c r="F145" s="20"/>
    </row>
    <row r="146">
      <c r="A146" s="12">
        <v>144.0</v>
      </c>
      <c r="B146" s="13">
        <v>5213103.0</v>
      </c>
      <c r="C146" s="14" t="s">
        <v>150</v>
      </c>
      <c r="D146" s="15">
        <v>73781.0</v>
      </c>
      <c r="E146" s="10">
        <f t="shared" si="1"/>
        <v>416481.5043</v>
      </c>
      <c r="F146" s="19"/>
    </row>
    <row r="147">
      <c r="A147" s="6">
        <v>145.0</v>
      </c>
      <c r="B147" s="7">
        <v>5213400.0</v>
      </c>
      <c r="C147" s="8" t="s">
        <v>151</v>
      </c>
      <c r="D147" s="9">
        <v>1693.0</v>
      </c>
      <c r="E147" s="10">
        <f t="shared" si="1"/>
        <v>9556.704121</v>
      </c>
      <c r="F147" s="20"/>
    </row>
    <row r="148">
      <c r="A148" s="12">
        <v>146.0</v>
      </c>
      <c r="B148" s="13">
        <v>5213509.0</v>
      </c>
      <c r="C148" s="14" t="s">
        <v>152</v>
      </c>
      <c r="D148" s="15">
        <v>6613.0</v>
      </c>
      <c r="E148" s="10">
        <f t="shared" si="1"/>
        <v>37329.28786</v>
      </c>
      <c r="F148" s="19"/>
    </row>
    <row r="149">
      <c r="A149" s="6">
        <v>147.0</v>
      </c>
      <c r="B149" s="7">
        <v>5213707.0</v>
      </c>
      <c r="C149" s="8" t="s">
        <v>153</v>
      </c>
      <c r="D149" s="9">
        <v>8972.0</v>
      </c>
      <c r="E149" s="10">
        <f t="shared" si="1"/>
        <v>50645.45149</v>
      </c>
      <c r="F149" s="20"/>
    </row>
    <row r="150">
      <c r="A150" s="12">
        <v>148.0</v>
      </c>
      <c r="B150" s="13">
        <v>5213756.0</v>
      </c>
      <c r="C150" s="14" t="s">
        <v>154</v>
      </c>
      <c r="D150" s="15">
        <v>12957.0</v>
      </c>
      <c r="E150" s="10">
        <f t="shared" si="1"/>
        <v>73140.11536</v>
      </c>
      <c r="F150" s="19"/>
    </row>
    <row r="151">
      <c r="A151" s="6">
        <v>149.0</v>
      </c>
      <c r="B151" s="7">
        <v>5213772.0</v>
      </c>
      <c r="C151" s="8" t="s">
        <v>155</v>
      </c>
      <c r="D151" s="9">
        <v>3770.0</v>
      </c>
      <c r="E151" s="10">
        <f t="shared" si="1"/>
        <v>21281.02453</v>
      </c>
      <c r="F151" s="20"/>
    </row>
    <row r="152">
      <c r="A152" s="12">
        <v>150.0</v>
      </c>
      <c r="B152" s="13">
        <v>5213806.0</v>
      </c>
      <c r="C152" s="14" t="s">
        <v>156</v>
      </c>
      <c r="D152" s="15">
        <v>53640.0</v>
      </c>
      <c r="E152" s="10">
        <f t="shared" si="1"/>
        <v>302788.9008</v>
      </c>
      <c r="F152" s="19"/>
    </row>
    <row r="153">
      <c r="A153" s="6">
        <v>151.0</v>
      </c>
      <c r="B153" s="7">
        <v>5213855.0</v>
      </c>
      <c r="C153" s="8" t="s">
        <v>157</v>
      </c>
      <c r="D153" s="9">
        <v>2499.0</v>
      </c>
      <c r="E153" s="10">
        <f t="shared" si="1"/>
        <v>14106.4404</v>
      </c>
      <c r="F153" s="20"/>
    </row>
    <row r="154">
      <c r="A154" s="12">
        <v>152.0</v>
      </c>
      <c r="B154" s="13">
        <v>5213905.0</v>
      </c>
      <c r="C154" s="14" t="s">
        <v>158</v>
      </c>
      <c r="D154" s="15">
        <v>4655.0</v>
      </c>
      <c r="E154" s="10">
        <f t="shared" si="1"/>
        <v>26276.70271</v>
      </c>
      <c r="F154" s="19"/>
    </row>
    <row r="155">
      <c r="A155" s="6">
        <v>153.0</v>
      </c>
      <c r="B155" s="7">
        <v>5214002.0</v>
      </c>
      <c r="C155" s="8" t="s">
        <v>159</v>
      </c>
      <c r="D155" s="9">
        <v>15109.0</v>
      </c>
      <c r="E155" s="10">
        <f t="shared" si="1"/>
        <v>85287.79833</v>
      </c>
      <c r="F155" s="20"/>
    </row>
    <row r="156">
      <c r="A156" s="12">
        <v>154.0</v>
      </c>
      <c r="B156" s="13">
        <v>5214051.0</v>
      </c>
      <c r="C156" s="14" t="s">
        <v>160</v>
      </c>
      <c r="D156" s="15">
        <v>6223.0</v>
      </c>
      <c r="E156" s="10">
        <f t="shared" si="1"/>
        <v>35127.80257</v>
      </c>
      <c r="F156" s="19"/>
    </row>
    <row r="157">
      <c r="A157" s="6">
        <v>155.0</v>
      </c>
      <c r="B157" s="7">
        <v>5214101.0</v>
      </c>
      <c r="C157" s="8" t="s">
        <v>161</v>
      </c>
      <c r="D157" s="9">
        <v>3562.0</v>
      </c>
      <c r="E157" s="10">
        <f t="shared" si="1"/>
        <v>20106.89904</v>
      </c>
      <c r="F157" s="20"/>
    </row>
    <row r="158">
      <c r="A158" s="12">
        <v>156.0</v>
      </c>
      <c r="B158" s="13">
        <v>5214408.0</v>
      </c>
      <c r="C158" s="14" t="s">
        <v>162</v>
      </c>
      <c r="D158" s="15">
        <v>8330.0</v>
      </c>
      <c r="E158" s="10">
        <f t="shared" si="1"/>
        <v>47021.468</v>
      </c>
      <c r="F158" s="19"/>
    </row>
    <row r="159">
      <c r="A159" s="6">
        <v>157.0</v>
      </c>
      <c r="B159" s="7">
        <v>5214507.0</v>
      </c>
      <c r="C159" s="8" t="s">
        <v>163</v>
      </c>
      <c r="D159" s="9">
        <v>33706.0</v>
      </c>
      <c r="E159" s="10">
        <f t="shared" si="1"/>
        <v>190264.778</v>
      </c>
      <c r="F159" s="20"/>
    </row>
    <row r="160">
      <c r="A160" s="12">
        <v>158.0</v>
      </c>
      <c r="B160" s="13">
        <v>5214606.0</v>
      </c>
      <c r="C160" s="14" t="s">
        <v>164</v>
      </c>
      <c r="D160" s="15">
        <v>34466.0</v>
      </c>
      <c r="E160" s="10">
        <f t="shared" si="1"/>
        <v>194554.8519</v>
      </c>
      <c r="F160" s="19"/>
    </row>
    <row r="161">
      <c r="A161" s="6">
        <v>159.0</v>
      </c>
      <c r="B161" s="7">
        <v>5214705.0</v>
      </c>
      <c r="C161" s="8" t="s">
        <v>165</v>
      </c>
      <c r="D161" s="9">
        <v>2375.0</v>
      </c>
      <c r="E161" s="10">
        <f t="shared" si="1"/>
        <v>13406.48097</v>
      </c>
      <c r="F161" s="20"/>
    </row>
    <row r="162">
      <c r="A162" s="12">
        <v>160.0</v>
      </c>
      <c r="B162" s="13">
        <v>5214804.0</v>
      </c>
      <c r="C162" s="14" t="s">
        <v>166</v>
      </c>
      <c r="D162" s="15">
        <v>2130.0</v>
      </c>
      <c r="E162" s="10">
        <f t="shared" si="1"/>
        <v>12023.49662</v>
      </c>
      <c r="F162" s="19"/>
    </row>
    <row r="163">
      <c r="A163" s="6">
        <v>161.0</v>
      </c>
      <c r="B163" s="7">
        <v>5214838.0</v>
      </c>
      <c r="C163" s="8" t="s">
        <v>167</v>
      </c>
      <c r="D163" s="9">
        <v>13095.0</v>
      </c>
      <c r="E163" s="10">
        <f t="shared" si="1"/>
        <v>73919.10246</v>
      </c>
      <c r="F163" s="20"/>
    </row>
    <row r="164">
      <c r="A164" s="12">
        <v>162.0</v>
      </c>
      <c r="B164" s="13">
        <v>5214861.0</v>
      </c>
      <c r="C164" s="14" t="s">
        <v>168</v>
      </c>
      <c r="D164" s="15">
        <v>8375.0</v>
      </c>
      <c r="E164" s="10">
        <f t="shared" si="1"/>
        <v>47275.48554</v>
      </c>
      <c r="F164" s="19"/>
    </row>
    <row r="165">
      <c r="A165" s="6">
        <v>163.0</v>
      </c>
      <c r="B165" s="7">
        <v>5214879.0</v>
      </c>
      <c r="C165" s="8" t="s">
        <v>169</v>
      </c>
      <c r="D165" s="9">
        <v>3072.0</v>
      </c>
      <c r="E165" s="10">
        <f t="shared" si="1"/>
        <v>17340.93034</v>
      </c>
      <c r="F165" s="20"/>
    </row>
    <row r="166">
      <c r="A166" s="12">
        <v>164.0</v>
      </c>
      <c r="B166" s="13">
        <v>5214903.0</v>
      </c>
      <c r="C166" s="14" t="s">
        <v>170</v>
      </c>
      <c r="D166" s="15">
        <v>3053.0</v>
      </c>
      <c r="E166" s="10">
        <f t="shared" si="1"/>
        <v>17233.67849</v>
      </c>
      <c r="F166" s="19"/>
    </row>
    <row r="167">
      <c r="A167" s="6">
        <v>165.0</v>
      </c>
      <c r="B167" s="7">
        <v>5215009.0</v>
      </c>
      <c r="C167" s="8" t="s">
        <v>171</v>
      </c>
      <c r="D167" s="9">
        <v>9790.0</v>
      </c>
      <c r="E167" s="10">
        <f t="shared" si="1"/>
        <v>55262.92578</v>
      </c>
      <c r="F167" s="11" t="str">
        <f>SUM(#REF!)</f>
        <v>#REF!</v>
      </c>
    </row>
    <row r="168">
      <c r="A168" s="12">
        <v>166.0</v>
      </c>
      <c r="B168" s="13">
        <v>5215207.0</v>
      </c>
      <c r="C168" s="14" t="s">
        <v>172</v>
      </c>
      <c r="D168" s="15">
        <v>3568.0</v>
      </c>
      <c r="E168" s="10">
        <f t="shared" si="1"/>
        <v>20140.76805</v>
      </c>
      <c r="F168" s="19"/>
    </row>
    <row r="169">
      <c r="A169" s="6">
        <v>167.0</v>
      </c>
      <c r="B169" s="7">
        <v>5215231.0</v>
      </c>
      <c r="C169" s="8" t="s">
        <v>173</v>
      </c>
      <c r="D169" s="9">
        <v>107092.0</v>
      </c>
      <c r="E169" s="10">
        <f t="shared" si="1"/>
        <v>604516.5728</v>
      </c>
      <c r="F169" s="24" t="str">
        <f>E169*#REF!</f>
        <v>#REF!</v>
      </c>
    </row>
    <row r="170">
      <c r="A170" s="12">
        <v>168.0</v>
      </c>
      <c r="B170" s="13">
        <v>5215256.0</v>
      </c>
      <c r="C170" s="14" t="s">
        <v>174</v>
      </c>
      <c r="D170" s="15">
        <v>3723.0</v>
      </c>
      <c r="E170" s="10">
        <f t="shared" si="1"/>
        <v>21015.71733</v>
      </c>
      <c r="F170" s="16" t="str">
        <f>SUM(#REF!)</f>
        <v>#REF!</v>
      </c>
    </row>
    <row r="171">
      <c r="A171" s="6">
        <v>169.0</v>
      </c>
      <c r="B171" s="7">
        <v>5215306.0</v>
      </c>
      <c r="C171" s="8" t="s">
        <v>175</v>
      </c>
      <c r="D171" s="9">
        <v>16890.0</v>
      </c>
      <c r="E171" s="10">
        <f t="shared" si="1"/>
        <v>95341.24785</v>
      </c>
      <c r="F171" s="20"/>
    </row>
    <row r="172">
      <c r="A172" s="12">
        <v>170.0</v>
      </c>
      <c r="B172" s="13">
        <v>5215405.0</v>
      </c>
      <c r="C172" s="14" t="s">
        <v>176</v>
      </c>
      <c r="D172" s="15">
        <v>4108.0</v>
      </c>
      <c r="E172" s="10">
        <f t="shared" si="1"/>
        <v>23188.97846</v>
      </c>
      <c r="F172" s="16" t="str">
        <f t="shared" ref="F172:F173" si="2">SUM(#REF!)</f>
        <v>#REF!</v>
      </c>
    </row>
    <row r="173">
      <c r="A173" s="6">
        <v>171.0</v>
      </c>
      <c r="B173" s="7">
        <v>5215504.0</v>
      </c>
      <c r="C173" s="8" t="s">
        <v>177</v>
      </c>
      <c r="D173" s="9">
        <v>7542.0</v>
      </c>
      <c r="E173" s="10">
        <f t="shared" si="1"/>
        <v>42573.33874</v>
      </c>
      <c r="F173" s="11" t="str">
        <f t="shared" si="2"/>
        <v>#REF!</v>
      </c>
    </row>
    <row r="174">
      <c r="A174" s="12">
        <v>172.0</v>
      </c>
      <c r="B174" s="13">
        <v>5215603.0</v>
      </c>
      <c r="C174" s="14" t="s">
        <v>178</v>
      </c>
      <c r="D174" s="15">
        <v>36692.0</v>
      </c>
      <c r="E174" s="10">
        <f t="shared" si="1"/>
        <v>207120.2526</v>
      </c>
      <c r="F174" s="19"/>
    </row>
    <row r="175">
      <c r="A175" s="6">
        <v>173.0</v>
      </c>
      <c r="B175" s="7">
        <v>5215652.0</v>
      </c>
      <c r="C175" s="8" t="s">
        <v>179</v>
      </c>
      <c r="D175" s="9">
        <v>3132.0</v>
      </c>
      <c r="E175" s="10">
        <f t="shared" si="1"/>
        <v>17679.62038</v>
      </c>
      <c r="F175" s="20"/>
    </row>
    <row r="176">
      <c r="A176" s="12">
        <v>174.0</v>
      </c>
      <c r="B176" s="13">
        <v>5215702.0</v>
      </c>
      <c r="C176" s="14" t="s">
        <v>180</v>
      </c>
      <c r="D176" s="15">
        <v>33749.0</v>
      </c>
      <c r="E176" s="10">
        <f t="shared" si="1"/>
        <v>190507.5058</v>
      </c>
      <c r="F176" s="19"/>
    </row>
    <row r="177">
      <c r="A177" s="6">
        <v>175.0</v>
      </c>
      <c r="B177" s="7">
        <v>5215801.0</v>
      </c>
      <c r="C177" s="8" t="s">
        <v>181</v>
      </c>
      <c r="D177" s="9">
        <v>2273.0</v>
      </c>
      <c r="E177" s="10">
        <f t="shared" si="1"/>
        <v>12830.7079</v>
      </c>
      <c r="F177" s="20"/>
    </row>
    <row r="178">
      <c r="A178" s="12">
        <v>176.0</v>
      </c>
      <c r="B178" s="13">
        <v>5215900.0</v>
      </c>
      <c r="C178" s="14" t="s">
        <v>182</v>
      </c>
      <c r="D178" s="22">
        <v>3939.0</v>
      </c>
      <c r="E178" s="10">
        <f t="shared" si="1"/>
        <v>22235.0015</v>
      </c>
      <c r="F178" s="19"/>
    </row>
    <row r="179">
      <c r="A179" s="6">
        <v>177.0</v>
      </c>
      <c r="B179" s="7">
        <v>5216007.0</v>
      </c>
      <c r="C179" s="8" t="s">
        <v>183</v>
      </c>
      <c r="D179" s="9">
        <v>2449.0</v>
      </c>
      <c r="E179" s="10">
        <f t="shared" si="1"/>
        <v>13824.1987</v>
      </c>
      <c r="F179" s="20"/>
    </row>
    <row r="180">
      <c r="A180" s="12">
        <v>178.0</v>
      </c>
      <c r="B180" s="13">
        <v>5216304.0</v>
      </c>
      <c r="C180" s="14" t="s">
        <v>184</v>
      </c>
      <c r="D180" s="15">
        <v>7470.0</v>
      </c>
      <c r="E180" s="10">
        <f t="shared" si="1"/>
        <v>42166.91068</v>
      </c>
      <c r="F180" s="19"/>
    </row>
    <row r="181">
      <c r="A181" s="6">
        <v>179.0</v>
      </c>
      <c r="B181" s="7">
        <v>5216403.0</v>
      </c>
      <c r="C181" s="8" t="s">
        <v>185</v>
      </c>
      <c r="D181" s="9">
        <v>10749.0</v>
      </c>
      <c r="E181" s="10">
        <f t="shared" si="1"/>
        <v>60676.32168</v>
      </c>
      <c r="F181" s="20"/>
    </row>
    <row r="182">
      <c r="A182" s="12">
        <v>180.0</v>
      </c>
      <c r="B182" s="13">
        <v>5216452.0</v>
      </c>
      <c r="C182" s="14" t="s">
        <v>186</v>
      </c>
      <c r="D182" s="22">
        <v>3000.0</v>
      </c>
      <c r="E182" s="10">
        <f t="shared" si="1"/>
        <v>16934.50228</v>
      </c>
      <c r="F182" s="19"/>
    </row>
    <row r="183">
      <c r="A183" s="6">
        <v>181.0</v>
      </c>
      <c r="B183" s="7">
        <v>5216809.0</v>
      </c>
      <c r="C183" s="8" t="s">
        <v>187</v>
      </c>
      <c r="D183" s="9">
        <v>9577.0</v>
      </c>
      <c r="E183" s="10">
        <f t="shared" si="1"/>
        <v>54060.57612</v>
      </c>
      <c r="F183" s="20"/>
    </row>
    <row r="184">
      <c r="A184" s="12">
        <v>182.0</v>
      </c>
      <c r="B184" s="13">
        <v>5216908.0</v>
      </c>
      <c r="C184" s="14" t="s">
        <v>188</v>
      </c>
      <c r="D184" s="15">
        <v>2288.0</v>
      </c>
      <c r="E184" s="10">
        <f t="shared" si="1"/>
        <v>12915.38041</v>
      </c>
      <c r="F184" s="19"/>
    </row>
    <row r="185">
      <c r="A185" s="6">
        <v>183.0</v>
      </c>
      <c r="B185" s="7">
        <v>5217104.0</v>
      </c>
      <c r="C185" s="8" t="s">
        <v>189</v>
      </c>
      <c r="D185" s="9">
        <v>25309.0</v>
      </c>
      <c r="E185" s="10">
        <f t="shared" si="1"/>
        <v>142865.1061</v>
      </c>
      <c r="F185" s="20"/>
    </row>
    <row r="186">
      <c r="A186" s="12">
        <v>184.0</v>
      </c>
      <c r="B186" s="13">
        <v>5217203.0</v>
      </c>
      <c r="C186" s="14" t="s">
        <v>190</v>
      </c>
      <c r="D186" s="15">
        <v>11913.0</v>
      </c>
      <c r="E186" s="10">
        <f t="shared" si="1"/>
        <v>67246.90856</v>
      </c>
      <c r="F186" s="19"/>
    </row>
    <row r="187">
      <c r="A187" s="6">
        <v>185.0</v>
      </c>
      <c r="B187" s="7">
        <v>5217302.0</v>
      </c>
      <c r="C187" s="8" t="s">
        <v>191</v>
      </c>
      <c r="D187" s="9">
        <v>27757.0</v>
      </c>
      <c r="E187" s="10">
        <f t="shared" si="1"/>
        <v>156683.6599</v>
      </c>
      <c r="F187" s="20"/>
    </row>
    <row r="188">
      <c r="A188" s="12">
        <v>186.0</v>
      </c>
      <c r="B188" s="13">
        <v>5217401.0</v>
      </c>
      <c r="C188" s="14" t="s">
        <v>192</v>
      </c>
      <c r="D188" s="15">
        <v>33494.0</v>
      </c>
      <c r="E188" s="10">
        <f t="shared" si="1"/>
        <v>189068.0731</v>
      </c>
      <c r="F188" s="19"/>
    </row>
    <row r="189">
      <c r="A189" s="6">
        <v>187.0</v>
      </c>
      <c r="B189" s="7">
        <v>5217609.0</v>
      </c>
      <c r="C189" s="8" t="s">
        <v>193</v>
      </c>
      <c r="D189" s="9">
        <v>110619.0</v>
      </c>
      <c r="E189" s="10">
        <f t="shared" si="1"/>
        <v>624425.9026</v>
      </c>
      <c r="F189" s="20"/>
    </row>
    <row r="190">
      <c r="A190" s="12">
        <v>188.0</v>
      </c>
      <c r="B190" s="13">
        <v>5217708.0</v>
      </c>
      <c r="C190" s="14" t="s">
        <v>194</v>
      </c>
      <c r="D190" s="15">
        <v>18685.0</v>
      </c>
      <c r="E190" s="10">
        <f t="shared" si="1"/>
        <v>105473.725</v>
      </c>
      <c r="F190" s="19"/>
    </row>
    <row r="191">
      <c r="A191" s="6">
        <v>189.0</v>
      </c>
      <c r="B191" s="7">
        <v>5218003.0</v>
      </c>
      <c r="C191" s="8" t="s">
        <v>195</v>
      </c>
      <c r="D191" s="9">
        <v>45400.0</v>
      </c>
      <c r="E191" s="10">
        <f t="shared" si="1"/>
        <v>256275.4679</v>
      </c>
      <c r="F191" s="25" t="str">
        <f t="shared" ref="F191:F193" si="3">SUM(#REF!)</f>
        <v>#REF!</v>
      </c>
    </row>
    <row r="192">
      <c r="A192" s="12">
        <v>190.0</v>
      </c>
      <c r="B192" s="13">
        <v>5218052.0</v>
      </c>
      <c r="C192" s="14" t="s">
        <v>196</v>
      </c>
      <c r="D192" s="15">
        <v>4225.0</v>
      </c>
      <c r="E192" s="10">
        <f t="shared" si="1"/>
        <v>23849.42405</v>
      </c>
      <c r="F192" s="16" t="str">
        <f t="shared" si="3"/>
        <v>#REF!</v>
      </c>
    </row>
    <row r="193">
      <c r="A193" s="6">
        <v>191.0</v>
      </c>
      <c r="B193" s="7">
        <v>5218102.0</v>
      </c>
      <c r="C193" s="8" t="s">
        <v>197</v>
      </c>
      <c r="D193" s="9">
        <v>3234.0</v>
      </c>
      <c r="E193" s="10">
        <f t="shared" si="1"/>
        <v>18255.39346</v>
      </c>
      <c r="F193" s="11" t="str">
        <f t="shared" si="3"/>
        <v>#REF!</v>
      </c>
    </row>
    <row r="194">
      <c r="A194" s="12">
        <v>192.0</v>
      </c>
      <c r="B194" s="13">
        <v>5218300.0</v>
      </c>
      <c r="C194" s="14" t="s">
        <v>198</v>
      </c>
      <c r="D194" s="15">
        <v>36060.0</v>
      </c>
      <c r="E194" s="10">
        <f t="shared" si="1"/>
        <v>203552.7174</v>
      </c>
      <c r="F194" s="26"/>
    </row>
    <row r="195">
      <c r="A195" s="6">
        <v>193.0</v>
      </c>
      <c r="B195" s="7">
        <v>5218391.0</v>
      </c>
      <c r="C195" s="8" t="s">
        <v>199</v>
      </c>
      <c r="D195" s="9">
        <v>3732.0</v>
      </c>
      <c r="E195" s="10">
        <f t="shared" si="1"/>
        <v>21066.52084</v>
      </c>
      <c r="F195" s="27"/>
    </row>
    <row r="196">
      <c r="A196" s="12">
        <v>194.0</v>
      </c>
      <c r="B196" s="13">
        <v>5218508.0</v>
      </c>
      <c r="C196" s="14" t="s">
        <v>200</v>
      </c>
      <c r="D196" s="15">
        <v>49986.0</v>
      </c>
      <c r="E196" s="10">
        <f t="shared" si="1"/>
        <v>282162.677</v>
      </c>
      <c r="F196" s="19"/>
    </row>
    <row r="197">
      <c r="A197" s="6">
        <v>195.0</v>
      </c>
      <c r="B197" s="7">
        <v>5218607.0</v>
      </c>
      <c r="C197" s="8" t="s">
        <v>201</v>
      </c>
      <c r="D197" s="9">
        <v>12551.0</v>
      </c>
      <c r="E197" s="10">
        <f t="shared" si="1"/>
        <v>70848.31271</v>
      </c>
      <c r="F197" s="11" t="str">
        <f>SUM(#REF!)</f>
        <v>#REF!</v>
      </c>
    </row>
    <row r="198">
      <c r="A198" s="12">
        <v>196.0</v>
      </c>
      <c r="B198" s="13">
        <v>5218706.0</v>
      </c>
      <c r="C198" s="14" t="s">
        <v>202</v>
      </c>
      <c r="D198" s="15">
        <v>3938.0</v>
      </c>
      <c r="E198" s="10">
        <f t="shared" si="1"/>
        <v>22229.35666</v>
      </c>
      <c r="F198" s="19"/>
    </row>
    <row r="199">
      <c r="A199" s="6">
        <v>197.0</v>
      </c>
      <c r="B199" s="7">
        <v>5218789.0</v>
      </c>
      <c r="C199" s="8" t="s">
        <v>203</v>
      </c>
      <c r="D199" s="9">
        <v>3994.0</v>
      </c>
      <c r="E199" s="10">
        <f t="shared" si="1"/>
        <v>22545.46737</v>
      </c>
      <c r="F199" s="27"/>
    </row>
    <row r="200">
      <c r="A200" s="12">
        <v>198.0</v>
      </c>
      <c r="B200" s="13">
        <v>5218805.0</v>
      </c>
      <c r="C200" s="14" t="s">
        <v>204</v>
      </c>
      <c r="D200" s="15">
        <v>238025.0</v>
      </c>
      <c r="E200" s="10">
        <f t="shared" si="1"/>
        <v>1343611.635</v>
      </c>
      <c r="F200" s="26"/>
    </row>
    <row r="201">
      <c r="A201" s="6">
        <v>199.0</v>
      </c>
      <c r="B201" s="7">
        <v>5218904.0</v>
      </c>
      <c r="C201" s="8" t="s">
        <v>205</v>
      </c>
      <c r="D201" s="9">
        <v>20132.0</v>
      </c>
      <c r="E201" s="10">
        <f t="shared" si="1"/>
        <v>113641.8</v>
      </c>
      <c r="F201" s="27"/>
    </row>
    <row r="202">
      <c r="A202" s="12">
        <v>200.0</v>
      </c>
      <c r="B202" s="13">
        <v>5219001.0</v>
      </c>
      <c r="C202" s="14" t="s">
        <v>206</v>
      </c>
      <c r="D202" s="15">
        <v>8063.0</v>
      </c>
      <c r="E202" s="10">
        <f t="shared" si="1"/>
        <v>45514.2973</v>
      </c>
      <c r="F202" s="19"/>
    </row>
    <row r="203">
      <c r="A203" s="6">
        <v>201.0</v>
      </c>
      <c r="B203" s="7">
        <v>5219100.0</v>
      </c>
      <c r="C203" s="8" t="s">
        <v>207</v>
      </c>
      <c r="D203" s="9">
        <v>6280.0</v>
      </c>
      <c r="E203" s="10">
        <f t="shared" si="1"/>
        <v>35449.55811</v>
      </c>
      <c r="F203" s="20"/>
    </row>
    <row r="204">
      <c r="A204" s="12">
        <v>202.0</v>
      </c>
      <c r="B204" s="13">
        <v>5219209.0</v>
      </c>
      <c r="C204" s="14" t="s">
        <v>208</v>
      </c>
      <c r="D204" s="15">
        <v>3016.0</v>
      </c>
      <c r="E204" s="10">
        <f t="shared" si="1"/>
        <v>17024.81963</v>
      </c>
      <c r="F204" s="26"/>
    </row>
    <row r="205">
      <c r="A205" s="6">
        <v>203.0</v>
      </c>
      <c r="B205" s="7">
        <v>5219258.0</v>
      </c>
      <c r="C205" s="8" t="s">
        <v>209</v>
      </c>
      <c r="D205" s="9">
        <v>5036.0</v>
      </c>
      <c r="E205" s="10">
        <f t="shared" si="1"/>
        <v>28427.3845</v>
      </c>
      <c r="F205" s="27"/>
    </row>
    <row r="206">
      <c r="A206" s="12">
        <v>204.0</v>
      </c>
      <c r="B206" s="13">
        <v>5219308.0</v>
      </c>
      <c r="C206" s="14" t="s">
        <v>210</v>
      </c>
      <c r="D206" s="15">
        <v>39481.0</v>
      </c>
      <c r="E206" s="10">
        <f t="shared" si="1"/>
        <v>222863.6949</v>
      </c>
      <c r="F206" s="26"/>
    </row>
    <row r="207">
      <c r="A207" s="6">
        <v>205.0</v>
      </c>
      <c r="B207" s="7">
        <v>5219357.0</v>
      </c>
      <c r="C207" s="8" t="s">
        <v>211</v>
      </c>
      <c r="D207" s="21">
        <v>3556.0</v>
      </c>
      <c r="E207" s="10">
        <f t="shared" si="1"/>
        <v>20073.03004</v>
      </c>
      <c r="F207" s="27"/>
    </row>
    <row r="208">
      <c r="A208" s="12">
        <v>206.0</v>
      </c>
      <c r="B208" s="13">
        <v>5219407.0</v>
      </c>
      <c r="C208" s="14" t="s">
        <v>212</v>
      </c>
      <c r="D208" s="15">
        <v>5842.0</v>
      </c>
      <c r="E208" s="10">
        <f t="shared" si="1"/>
        <v>32977.12078</v>
      </c>
      <c r="F208" s="19"/>
    </row>
    <row r="209">
      <c r="A209" s="6">
        <v>207.0</v>
      </c>
      <c r="B209" s="7">
        <v>5219456.0</v>
      </c>
      <c r="C209" s="8" t="s">
        <v>213</v>
      </c>
      <c r="D209" s="9">
        <v>2648.0</v>
      </c>
      <c r="E209" s="10">
        <f t="shared" si="1"/>
        <v>14947.52068</v>
      </c>
      <c r="F209" s="20"/>
    </row>
    <row r="210">
      <c r="A210" s="12">
        <v>208.0</v>
      </c>
      <c r="B210" s="13">
        <v>5219506.0</v>
      </c>
      <c r="C210" s="14" t="s">
        <v>214</v>
      </c>
      <c r="D210" s="15">
        <v>2837.0</v>
      </c>
      <c r="E210" s="10">
        <f t="shared" si="1"/>
        <v>16014.39432</v>
      </c>
      <c r="F210" s="26"/>
    </row>
    <row r="211">
      <c r="A211" s="6">
        <v>209.0</v>
      </c>
      <c r="B211" s="7">
        <v>5219605.0</v>
      </c>
      <c r="C211" s="8" t="s">
        <v>215</v>
      </c>
      <c r="D211" s="9">
        <v>3225.0</v>
      </c>
      <c r="E211" s="10">
        <f t="shared" si="1"/>
        <v>18204.58995</v>
      </c>
      <c r="F211" s="20"/>
    </row>
    <row r="212">
      <c r="A212" s="12">
        <v>210.0</v>
      </c>
      <c r="B212" s="13">
        <v>5219704.0</v>
      </c>
      <c r="C212" s="14" t="s">
        <v>216</v>
      </c>
      <c r="D212" s="15">
        <v>10818.0</v>
      </c>
      <c r="E212" s="10">
        <f t="shared" si="1"/>
        <v>61065.81523</v>
      </c>
      <c r="F212" s="26"/>
    </row>
    <row r="213">
      <c r="A213" s="6">
        <v>211.0</v>
      </c>
      <c r="B213" s="7">
        <v>5219712.0</v>
      </c>
      <c r="C213" s="8" t="s">
        <v>217</v>
      </c>
      <c r="D213" s="9">
        <v>4293.0</v>
      </c>
      <c r="E213" s="10">
        <f t="shared" si="1"/>
        <v>24233.27277</v>
      </c>
      <c r="F213" s="27"/>
    </row>
    <row r="214">
      <c r="A214" s="12">
        <v>212.0</v>
      </c>
      <c r="B214" s="13">
        <v>5219738.0</v>
      </c>
      <c r="C214" s="14" t="s">
        <v>218</v>
      </c>
      <c r="D214" s="15">
        <v>7873.0</v>
      </c>
      <c r="E214" s="10">
        <f t="shared" si="1"/>
        <v>44441.77882</v>
      </c>
      <c r="F214" s="19"/>
    </row>
    <row r="215">
      <c r="A215" s="6">
        <v>213.0</v>
      </c>
      <c r="B215" s="7">
        <v>5219753.0</v>
      </c>
      <c r="C215" s="8" t="s">
        <v>219</v>
      </c>
      <c r="D215" s="9">
        <v>74614.0</v>
      </c>
      <c r="E215" s="10">
        <f t="shared" si="1"/>
        <v>421183.6511</v>
      </c>
      <c r="F215" s="20"/>
    </row>
    <row r="216">
      <c r="A216" s="12">
        <v>214.0</v>
      </c>
      <c r="B216" s="13">
        <v>5219803.0</v>
      </c>
      <c r="C216" s="14" t="s">
        <v>220</v>
      </c>
      <c r="D216" s="15">
        <v>9581.0</v>
      </c>
      <c r="E216" s="10">
        <f t="shared" si="1"/>
        <v>54083.15545</v>
      </c>
      <c r="F216" s="19"/>
    </row>
    <row r="217">
      <c r="A217" s="6">
        <v>215.0</v>
      </c>
      <c r="B217" s="7">
        <v>5219902.0</v>
      </c>
      <c r="C217" s="8" t="s">
        <v>221</v>
      </c>
      <c r="D217" s="9">
        <v>6491.0</v>
      </c>
      <c r="E217" s="10">
        <f t="shared" si="1"/>
        <v>36640.6181</v>
      </c>
      <c r="F217" s="20"/>
    </row>
    <row r="218">
      <c r="A218" s="12">
        <v>216.0</v>
      </c>
      <c r="B218" s="13">
        <v>5220009.0</v>
      </c>
      <c r="C218" s="14" t="s">
        <v>222</v>
      </c>
      <c r="D218" s="15">
        <v>14757.0</v>
      </c>
      <c r="E218" s="10">
        <f t="shared" si="1"/>
        <v>83300.81673</v>
      </c>
      <c r="F218" s="19"/>
    </row>
    <row r="219">
      <c r="A219" s="6">
        <v>217.0</v>
      </c>
      <c r="B219" s="7">
        <v>5220058.0</v>
      </c>
      <c r="C219" s="8" t="s">
        <v>223</v>
      </c>
      <c r="D219" s="9">
        <v>1807.0</v>
      </c>
      <c r="E219" s="10">
        <f t="shared" si="1"/>
        <v>10200.21521</v>
      </c>
      <c r="F219" s="27"/>
    </row>
    <row r="220">
      <c r="A220" s="12">
        <v>218.0</v>
      </c>
      <c r="B220" s="13">
        <v>5220108.0</v>
      </c>
      <c r="C220" s="14" t="s">
        <v>224</v>
      </c>
      <c r="D220" s="15">
        <v>35031.0</v>
      </c>
      <c r="E220" s="10">
        <f t="shared" si="1"/>
        <v>197744.1831</v>
      </c>
      <c r="F220" s="19"/>
    </row>
    <row r="221">
      <c r="A221" s="6">
        <v>219.0</v>
      </c>
      <c r="B221" s="7">
        <v>5220157.0</v>
      </c>
      <c r="C221" s="8" t="s">
        <v>225</v>
      </c>
      <c r="D221" s="9">
        <v>4926.0</v>
      </c>
      <c r="E221" s="10">
        <f t="shared" si="1"/>
        <v>27806.45275</v>
      </c>
      <c r="F221" s="27"/>
    </row>
    <row r="222">
      <c r="A222" s="12">
        <v>220.0</v>
      </c>
      <c r="B222" s="13">
        <v>5220207.0</v>
      </c>
      <c r="C222" s="14" t="s">
        <v>226</v>
      </c>
      <c r="D222" s="15">
        <v>22079.0</v>
      </c>
      <c r="E222" s="10">
        <f t="shared" si="1"/>
        <v>124632.292</v>
      </c>
      <c r="F222" s="26"/>
    </row>
    <row r="223">
      <c r="A223" s="6">
        <v>221.0</v>
      </c>
      <c r="B223" s="7">
        <v>5220264.0</v>
      </c>
      <c r="C223" s="8" t="s">
        <v>227</v>
      </c>
      <c r="D223" s="28">
        <v>4621.0</v>
      </c>
      <c r="E223" s="10">
        <f t="shared" si="1"/>
        <v>26084.77835</v>
      </c>
      <c r="F223" s="27"/>
    </row>
    <row r="224">
      <c r="A224" s="12">
        <v>222.0</v>
      </c>
      <c r="B224" s="13">
        <v>5220280.0</v>
      </c>
      <c r="C224" s="14" t="s">
        <v>228</v>
      </c>
      <c r="D224" s="15">
        <v>2190.0</v>
      </c>
      <c r="E224" s="10">
        <f t="shared" si="1"/>
        <v>12362.18667</v>
      </c>
      <c r="F224" s="19"/>
    </row>
    <row r="225">
      <c r="A225" s="6">
        <v>223.0</v>
      </c>
      <c r="B225" s="7">
        <v>5220405.0</v>
      </c>
      <c r="C225" s="8" t="s">
        <v>229</v>
      </c>
      <c r="D225" s="9">
        <v>17194.0</v>
      </c>
      <c r="E225" s="10">
        <f t="shared" si="1"/>
        <v>97057.27741</v>
      </c>
      <c r="F225" s="20"/>
    </row>
    <row r="226">
      <c r="A226" s="12">
        <v>224.0</v>
      </c>
      <c r="B226" s="13">
        <v>5220454.0</v>
      </c>
      <c r="C226" s="14" t="s">
        <v>230</v>
      </c>
      <c r="D226" s="15">
        <v>169849.0</v>
      </c>
      <c r="E226" s="10">
        <f t="shared" si="1"/>
        <v>958769.426</v>
      </c>
      <c r="F226" s="26"/>
    </row>
    <row r="227">
      <c r="A227" s="6">
        <v>225.0</v>
      </c>
      <c r="B227" s="7">
        <v>5220504.0</v>
      </c>
      <c r="C227" s="8" t="s">
        <v>231</v>
      </c>
      <c r="D227" s="9">
        <v>8201.0</v>
      </c>
      <c r="E227" s="10">
        <f t="shared" si="1"/>
        <v>46293.2844</v>
      </c>
      <c r="F227" s="20"/>
    </row>
    <row r="228">
      <c r="A228" s="12">
        <v>226.0</v>
      </c>
      <c r="B228" s="13">
        <v>5220603.0</v>
      </c>
      <c r="C228" s="14" t="s">
        <v>232</v>
      </c>
      <c r="D228" s="15">
        <v>22939.0</v>
      </c>
      <c r="E228" s="10">
        <f t="shared" si="1"/>
        <v>129486.8493</v>
      </c>
      <c r="F228" s="26"/>
    </row>
    <row r="229">
      <c r="A229" s="6">
        <v>227.0</v>
      </c>
      <c r="B229" s="7">
        <v>5220686.0</v>
      </c>
      <c r="C229" s="8" t="s">
        <v>233</v>
      </c>
      <c r="D229" s="9">
        <v>5693.0</v>
      </c>
      <c r="E229" s="10">
        <f t="shared" si="1"/>
        <v>32136.0405</v>
      </c>
      <c r="F229" s="27"/>
    </row>
    <row r="230">
      <c r="A230" s="12">
        <v>228.0</v>
      </c>
      <c r="B230" s="13">
        <v>5220702.0</v>
      </c>
      <c r="C230" s="14" t="s">
        <v>234</v>
      </c>
      <c r="D230" s="15">
        <v>2973.0</v>
      </c>
      <c r="E230" s="10">
        <f t="shared" si="1"/>
        <v>16782.09176</v>
      </c>
      <c r="F230" s="19"/>
    </row>
    <row r="231">
      <c r="A231" s="6">
        <v>229.0</v>
      </c>
      <c r="B231" s="7">
        <v>5221007.0</v>
      </c>
      <c r="C231" s="8" t="s">
        <v>235</v>
      </c>
      <c r="D231" s="9">
        <v>4146.0</v>
      </c>
      <c r="E231" s="10">
        <f t="shared" si="1"/>
        <v>23403.48215</v>
      </c>
      <c r="F231" s="20"/>
    </row>
    <row r="232">
      <c r="A232" s="12">
        <v>230.0</v>
      </c>
      <c r="B232" s="13">
        <v>5221080.0</v>
      </c>
      <c r="C232" s="14" t="s">
        <v>236</v>
      </c>
      <c r="D232" s="15">
        <v>2685.0</v>
      </c>
      <c r="E232" s="10">
        <f t="shared" si="1"/>
        <v>15156.37954</v>
      </c>
      <c r="F232" s="19"/>
    </row>
    <row r="233">
      <c r="A233" s="6">
        <v>231.0</v>
      </c>
      <c r="B233" s="7">
        <v>5221197.0</v>
      </c>
      <c r="C233" s="8" t="s">
        <v>237</v>
      </c>
      <c r="D233" s="28">
        <v>8243.0</v>
      </c>
      <c r="E233" s="10">
        <f t="shared" si="1"/>
        <v>46530.36744</v>
      </c>
      <c r="F233" s="27"/>
    </row>
    <row r="234">
      <c r="A234" s="12">
        <v>232.0</v>
      </c>
      <c r="B234" s="13">
        <v>5221304.0</v>
      </c>
      <c r="C234" s="14" t="s">
        <v>238</v>
      </c>
      <c r="D234" s="15">
        <v>2970.0</v>
      </c>
      <c r="E234" s="10">
        <f t="shared" si="1"/>
        <v>16765.15726</v>
      </c>
      <c r="F234" s="26"/>
    </row>
    <row r="235">
      <c r="A235" s="6">
        <v>233.0</v>
      </c>
      <c r="B235" s="7">
        <v>5221403.0</v>
      </c>
      <c r="C235" s="8" t="s">
        <v>239</v>
      </c>
      <c r="D235" s="9">
        <v>150858.0</v>
      </c>
      <c r="E235" s="10">
        <f t="shared" si="1"/>
        <v>851568.3818</v>
      </c>
      <c r="F235" s="27"/>
    </row>
    <row r="236">
      <c r="A236" s="12">
        <v>234.0</v>
      </c>
      <c r="B236" s="13">
        <v>5221452.0</v>
      </c>
      <c r="C236" s="14" t="s">
        <v>240</v>
      </c>
      <c r="D236" s="15">
        <v>3106.0</v>
      </c>
      <c r="E236" s="10">
        <f t="shared" si="1"/>
        <v>17532.8547</v>
      </c>
      <c r="F236" s="19"/>
    </row>
    <row r="237">
      <c r="A237" s="6">
        <v>235.0</v>
      </c>
      <c r="B237" s="7">
        <v>5221502.0</v>
      </c>
      <c r="C237" s="8" t="s">
        <v>241</v>
      </c>
      <c r="D237" s="9">
        <v>4478.0</v>
      </c>
      <c r="E237" s="10">
        <f t="shared" si="1"/>
        <v>25277.56707</v>
      </c>
      <c r="F237" s="27"/>
    </row>
    <row r="238">
      <c r="A238" s="12">
        <v>236.0</v>
      </c>
      <c r="B238" s="13">
        <v>5221551.0</v>
      </c>
      <c r="C238" s="14" t="s">
        <v>242</v>
      </c>
      <c r="D238" s="15">
        <v>5130.0</v>
      </c>
      <c r="E238" s="10">
        <f t="shared" si="1"/>
        <v>28957.9989</v>
      </c>
      <c r="F238" s="19"/>
    </row>
    <row r="239">
      <c r="A239" s="6">
        <v>237.0</v>
      </c>
      <c r="B239" s="7">
        <v>5221577.0</v>
      </c>
      <c r="C239" s="8" t="s">
        <v>243</v>
      </c>
      <c r="D239" s="9">
        <v>2809.0</v>
      </c>
      <c r="E239" s="10">
        <f t="shared" si="1"/>
        <v>15856.33897</v>
      </c>
      <c r="F239" s="20"/>
    </row>
    <row r="240">
      <c r="A240" s="12">
        <v>238.0</v>
      </c>
      <c r="B240" s="13">
        <v>5221601.0</v>
      </c>
      <c r="C240" s="14" t="s">
        <v>244</v>
      </c>
      <c r="D240" s="15">
        <v>44150.0</v>
      </c>
      <c r="E240" s="10">
        <f t="shared" si="1"/>
        <v>249219.4253</v>
      </c>
      <c r="F240" s="26"/>
    </row>
    <row r="241">
      <c r="A241" s="6">
        <v>239.0</v>
      </c>
      <c r="B241" s="7">
        <v>5221700.0</v>
      </c>
      <c r="C241" s="8" t="s">
        <v>245</v>
      </c>
      <c r="D241" s="9">
        <v>13871.0</v>
      </c>
      <c r="E241" s="10">
        <f t="shared" si="1"/>
        <v>78299.49372</v>
      </c>
      <c r="F241" s="20"/>
    </row>
    <row r="242">
      <c r="A242" s="12">
        <v>240.0</v>
      </c>
      <c r="B242" s="13">
        <v>5221809.0</v>
      </c>
      <c r="C242" s="14" t="s">
        <v>246</v>
      </c>
      <c r="D242" s="29">
        <v>3667.0</v>
      </c>
      <c r="E242" s="10">
        <f t="shared" si="1"/>
        <v>20699.60662</v>
      </c>
      <c r="F242" s="19"/>
    </row>
    <row r="243">
      <c r="A243" s="6">
        <v>241.0</v>
      </c>
      <c r="B243" s="7">
        <v>5221858.0</v>
      </c>
      <c r="C243" s="8" t="s">
        <v>247</v>
      </c>
      <c r="D243" s="9">
        <v>213506.0</v>
      </c>
      <c r="E243" s="10">
        <f t="shared" si="1"/>
        <v>1205205.948</v>
      </c>
      <c r="F243" s="27"/>
    </row>
    <row r="244">
      <c r="A244" s="12">
        <v>242.0</v>
      </c>
      <c r="B244" s="13">
        <v>5221908.0</v>
      </c>
      <c r="C244" s="14" t="s">
        <v>248</v>
      </c>
      <c r="D244" s="15">
        <v>3768.0</v>
      </c>
      <c r="E244" s="10">
        <f t="shared" si="1"/>
        <v>21269.73487</v>
      </c>
      <c r="F244" s="19"/>
    </row>
    <row r="245">
      <c r="A245" s="6">
        <v>243.0</v>
      </c>
      <c r="B245" s="7">
        <v>5222005.0</v>
      </c>
      <c r="C245" s="8" t="s">
        <v>249</v>
      </c>
      <c r="D245" s="9">
        <v>15476.0</v>
      </c>
      <c r="E245" s="10">
        <f t="shared" si="1"/>
        <v>87359.45244</v>
      </c>
      <c r="F245" s="20"/>
    </row>
    <row r="246">
      <c r="A246" s="12">
        <v>244.0</v>
      </c>
      <c r="B246" s="13">
        <v>5222054.0</v>
      </c>
      <c r="C246" s="14" t="s">
        <v>250</v>
      </c>
      <c r="D246" s="15">
        <v>9077.0</v>
      </c>
      <c r="E246" s="10">
        <f t="shared" si="1"/>
        <v>51238.15907</v>
      </c>
      <c r="F246" s="26"/>
    </row>
    <row r="247">
      <c r="A247" s="6">
        <v>245.0</v>
      </c>
      <c r="B247" s="7">
        <v>5222203.0</v>
      </c>
      <c r="C247" s="8" t="s">
        <v>251</v>
      </c>
      <c r="D247" s="9">
        <v>4185.0</v>
      </c>
      <c r="E247" s="10">
        <f t="shared" si="1"/>
        <v>23623.63068</v>
      </c>
      <c r="F247" s="27"/>
    </row>
    <row r="248">
      <c r="A248" s="12">
        <v>246.0</v>
      </c>
      <c r="B248" s="13">
        <v>5222302.0</v>
      </c>
      <c r="C248" s="14" t="s">
        <v>252</v>
      </c>
      <c r="D248" s="15">
        <v>5982.0</v>
      </c>
      <c r="E248" s="10">
        <f t="shared" si="1"/>
        <v>33767.39755</v>
      </c>
      <c r="F248" s="26"/>
    </row>
    <row r="249">
      <c r="A249" s="20"/>
      <c r="B249" s="30"/>
      <c r="C249" s="31" t="s">
        <v>253</v>
      </c>
      <c r="D249" s="32">
        <f t="shared" ref="D249:E249" si="4">SUM(D2:D248)</f>
        <v>7350483</v>
      </c>
      <c r="E249" s="33">
        <f t="shared" si="4"/>
        <v>41492257.05</v>
      </c>
      <c r="F249" s="20"/>
    </row>
  </sheetData>
  <autoFilter ref="$A$2:$F$249"/>
  <mergeCells count="1">
    <mergeCell ref="A1:F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9.71"/>
    <col customWidth="1" min="2" max="2" width="22.14"/>
    <col customWidth="1" min="3" max="3" width="14.29"/>
    <col customWidth="1" min="4" max="4" width="17.0"/>
    <col customWidth="1" min="5" max="5" width="13.29"/>
    <col customWidth="1" min="6" max="6" width="15.86"/>
    <col customWidth="1" min="7" max="7" width="9.71"/>
    <col customWidth="1" min="8" max="10" width="10.29"/>
    <col customWidth="1" min="11" max="11" width="7.71"/>
    <col customWidth="1" min="12" max="12" width="12.71"/>
    <col customWidth="1" min="13" max="14" width="12.43"/>
    <col customWidth="1" min="15" max="15" width="12.29"/>
    <col customWidth="1" min="16" max="16" width="18.14"/>
    <col customWidth="1" min="17" max="18" width="15.29"/>
    <col customWidth="1" min="19" max="19" width="11.57"/>
    <col customWidth="1" min="20" max="21" width="19.29"/>
    <col customWidth="1" min="22" max="22" width="16.71"/>
    <col customWidth="1" min="23" max="23" width="13.71"/>
    <col customWidth="1" min="24" max="24" width="17.29"/>
    <col customWidth="1" min="25" max="26" width="21.71"/>
    <col customWidth="1" min="27" max="29" width="21.29"/>
    <col customWidth="1" min="30" max="30" width="16.14"/>
    <col customWidth="1" min="31" max="32" width="15.29"/>
    <col customWidth="1" min="33" max="35" width="13.29"/>
    <col customWidth="1" min="36" max="37" width="15.29"/>
    <col customWidth="1" min="38" max="38" width="18.71"/>
    <col customWidth="1" min="39" max="40" width="20.0"/>
    <col customWidth="1" min="41" max="41" width="19.71"/>
    <col customWidth="1" min="42" max="42" width="21.43"/>
    <col customWidth="1" min="43" max="43" width="12.14"/>
    <col customWidth="1" min="44" max="44" width="15.29"/>
    <col customWidth="1" min="45" max="46" width="11.71"/>
    <col customWidth="1" min="47" max="47" width="16.14"/>
    <col customWidth="1" min="48" max="48" width="13.71"/>
    <col customWidth="1" min="49" max="49" width="20.29"/>
    <col customWidth="1" min="50" max="50" width="10.29"/>
  </cols>
  <sheetData>
    <row r="1" ht="15.75" customHeight="1">
      <c r="A1" s="152"/>
      <c r="B1" s="159" t="s">
        <v>370</v>
      </c>
      <c r="C1" s="159" t="s">
        <v>371</v>
      </c>
      <c r="D1" s="160"/>
      <c r="E1" s="160"/>
      <c r="F1" s="160"/>
      <c r="G1" s="161"/>
      <c r="H1" s="161"/>
      <c r="I1" s="161"/>
      <c r="J1" s="161"/>
      <c r="K1" s="162"/>
      <c r="L1" s="162"/>
      <c r="M1" s="161"/>
      <c r="N1" s="161"/>
      <c r="O1" s="162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3"/>
      <c r="AK1" s="163"/>
      <c r="AL1" s="163"/>
      <c r="AM1" s="161"/>
      <c r="AN1" s="161"/>
      <c r="AO1" s="161"/>
      <c r="AP1" s="161"/>
      <c r="AQ1" s="163"/>
      <c r="AR1" s="163"/>
      <c r="AS1" s="163"/>
      <c r="AT1" s="163"/>
      <c r="AU1" s="163"/>
      <c r="AV1" s="161"/>
      <c r="AW1" s="161"/>
      <c r="AX1" s="164"/>
    </row>
    <row r="2" ht="33.75" customHeight="1">
      <c r="A2" s="165" t="s">
        <v>372</v>
      </c>
      <c r="B2" s="165" t="s">
        <v>3</v>
      </c>
      <c r="C2" s="165" t="s">
        <v>373</v>
      </c>
      <c r="D2" s="165" t="s">
        <v>256</v>
      </c>
      <c r="E2" s="165" t="s">
        <v>374</v>
      </c>
      <c r="F2" s="165" t="s">
        <v>5</v>
      </c>
      <c r="G2" s="166" t="s">
        <v>264</v>
      </c>
      <c r="H2" s="167" t="s">
        <v>375</v>
      </c>
      <c r="I2" s="166" t="s">
        <v>268</v>
      </c>
      <c r="J2" s="166" t="s">
        <v>269</v>
      </c>
      <c r="K2" s="168" t="s">
        <v>281</v>
      </c>
      <c r="L2" s="168" t="s">
        <v>263</v>
      </c>
      <c r="M2" s="167" t="s">
        <v>376</v>
      </c>
      <c r="N2" s="166" t="s">
        <v>291</v>
      </c>
      <c r="O2" s="168" t="s">
        <v>293</v>
      </c>
      <c r="P2" s="166" t="s">
        <v>296</v>
      </c>
      <c r="Q2" s="167" t="s">
        <v>297</v>
      </c>
      <c r="R2" s="166" t="s">
        <v>377</v>
      </c>
      <c r="S2" s="166" t="s">
        <v>302</v>
      </c>
      <c r="T2" s="166" t="s">
        <v>306</v>
      </c>
      <c r="U2" s="167" t="s">
        <v>309</v>
      </c>
      <c r="V2" s="166" t="s">
        <v>378</v>
      </c>
      <c r="W2" s="166" t="s">
        <v>265</v>
      </c>
      <c r="X2" s="166" t="s">
        <v>282</v>
      </c>
      <c r="Y2" s="166" t="s">
        <v>379</v>
      </c>
      <c r="Z2" s="167" t="s">
        <v>380</v>
      </c>
      <c r="AA2" s="167" t="s">
        <v>315</v>
      </c>
      <c r="AB2" s="167" t="s">
        <v>320</v>
      </c>
      <c r="AC2" s="166" t="s">
        <v>317</v>
      </c>
      <c r="AD2" s="166" t="s">
        <v>321</v>
      </c>
      <c r="AE2" s="166" t="s">
        <v>322</v>
      </c>
      <c r="AF2" s="166" t="s">
        <v>339</v>
      </c>
      <c r="AG2" s="167" t="s">
        <v>324</v>
      </c>
      <c r="AH2" s="167" t="s">
        <v>326</v>
      </c>
      <c r="AI2" s="166" t="s">
        <v>325</v>
      </c>
      <c r="AJ2" s="166" t="s">
        <v>328</v>
      </c>
      <c r="AK2" s="167" t="s">
        <v>329</v>
      </c>
      <c r="AL2" s="166" t="s">
        <v>330</v>
      </c>
      <c r="AM2" s="166" t="s">
        <v>299</v>
      </c>
      <c r="AN2" s="167" t="s">
        <v>308</v>
      </c>
      <c r="AO2" s="166" t="s">
        <v>277</v>
      </c>
      <c r="AP2" s="166" t="s">
        <v>381</v>
      </c>
      <c r="AQ2" s="166" t="s">
        <v>272</v>
      </c>
      <c r="AR2" s="166" t="s">
        <v>382</v>
      </c>
      <c r="AS2" s="167" t="s">
        <v>333</v>
      </c>
      <c r="AT2" s="166" t="s">
        <v>334</v>
      </c>
      <c r="AU2" s="166" t="s">
        <v>335</v>
      </c>
      <c r="AV2" s="166" t="s">
        <v>305</v>
      </c>
      <c r="AW2" s="166" t="s">
        <v>314</v>
      </c>
      <c r="AX2" s="167" t="s">
        <v>383</v>
      </c>
    </row>
    <row r="3" ht="15.75" customHeight="1">
      <c r="A3" s="169">
        <v>520005.0</v>
      </c>
      <c r="B3" s="38" t="s">
        <v>7</v>
      </c>
      <c r="C3" s="39" t="s">
        <v>261</v>
      </c>
      <c r="D3" s="40" t="s">
        <v>262</v>
      </c>
      <c r="E3" s="170">
        <v>9158.0</v>
      </c>
      <c r="F3" s="171">
        <v>51517.5399978159</v>
      </c>
      <c r="G3" s="172">
        <v>0.5</v>
      </c>
      <c r="H3" s="172"/>
      <c r="I3" s="172"/>
      <c r="J3" s="172"/>
      <c r="K3" s="172"/>
      <c r="L3" s="172">
        <v>0.5</v>
      </c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>
        <f t="shared" ref="AX3:AX248" si="1">SUM(G3:AW3)</f>
        <v>1</v>
      </c>
    </row>
    <row r="4" ht="15.75" customHeight="1">
      <c r="A4" s="174">
        <v>520130.0</v>
      </c>
      <c r="B4" s="44" t="s">
        <v>24</v>
      </c>
      <c r="C4" s="45" t="s">
        <v>261</v>
      </c>
      <c r="D4" s="46" t="s">
        <v>262</v>
      </c>
      <c r="E4" s="175">
        <v>22113.0</v>
      </c>
      <c r="F4" s="176">
        <v>124394.776367297</v>
      </c>
      <c r="G4" s="177">
        <v>0.4</v>
      </c>
      <c r="H4" s="177"/>
      <c r="I4" s="177"/>
      <c r="J4" s="177"/>
      <c r="K4" s="177"/>
      <c r="L4" s="177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>
        <v>0.6</v>
      </c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>
        <f t="shared" si="1"/>
        <v>1</v>
      </c>
    </row>
    <row r="5" ht="15.75" customHeight="1">
      <c r="A5" s="169">
        <v>520160.0</v>
      </c>
      <c r="B5" s="38" t="s">
        <v>28</v>
      </c>
      <c r="C5" s="39" t="s">
        <v>261</v>
      </c>
      <c r="D5" s="40" t="s">
        <v>262</v>
      </c>
      <c r="E5" s="170">
        <v>3450.0</v>
      </c>
      <c r="F5" s="171">
        <v>19407.6777672488</v>
      </c>
      <c r="G5" s="172">
        <v>0.2</v>
      </c>
      <c r="H5" s="172"/>
      <c r="I5" s="172"/>
      <c r="J5" s="172"/>
      <c r="K5" s="172"/>
      <c r="L5" s="172">
        <v>0.8</v>
      </c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>
        <f t="shared" si="1"/>
        <v>1</v>
      </c>
    </row>
    <row r="6" ht="15.75" customHeight="1">
      <c r="A6" s="174">
        <v>520280.0</v>
      </c>
      <c r="B6" s="44" t="s">
        <v>35</v>
      </c>
      <c r="C6" s="45" t="s">
        <v>261</v>
      </c>
      <c r="D6" s="46" t="s">
        <v>262</v>
      </c>
      <c r="E6" s="175">
        <v>2401.0</v>
      </c>
      <c r="F6" s="176">
        <v>13506.6186432361</v>
      </c>
      <c r="G6" s="177"/>
      <c r="H6" s="177"/>
      <c r="I6" s="177"/>
      <c r="J6" s="177"/>
      <c r="K6" s="177"/>
      <c r="L6" s="177">
        <v>0.4</v>
      </c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>
        <v>0.6</v>
      </c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>
        <f t="shared" si="1"/>
        <v>1</v>
      </c>
    </row>
    <row r="7" ht="15.75" customHeight="1">
      <c r="A7" s="169">
        <v>520360.0</v>
      </c>
      <c r="B7" s="38" t="s">
        <v>43</v>
      </c>
      <c r="C7" s="39" t="s">
        <v>261</v>
      </c>
      <c r="D7" s="40" t="s">
        <v>262</v>
      </c>
      <c r="E7" s="170">
        <v>3812.0</v>
      </c>
      <c r="F7" s="171">
        <v>21444.0775793486</v>
      </c>
      <c r="G7" s="172">
        <v>0.3</v>
      </c>
      <c r="H7" s="172"/>
      <c r="I7" s="172"/>
      <c r="J7" s="172"/>
      <c r="K7" s="172"/>
      <c r="L7" s="172">
        <v>0.7</v>
      </c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>
        <f t="shared" si="1"/>
        <v>1</v>
      </c>
    </row>
    <row r="8" ht="15.75" customHeight="1">
      <c r="A8" s="174">
        <v>520460.0</v>
      </c>
      <c r="B8" s="44" t="s">
        <v>56</v>
      </c>
      <c r="C8" s="45" t="s">
        <v>261</v>
      </c>
      <c r="D8" s="46" t="s">
        <v>262</v>
      </c>
      <c r="E8" s="175">
        <v>3662.0</v>
      </c>
      <c r="F8" s="176">
        <v>20600.2655025117</v>
      </c>
      <c r="G8" s="177">
        <v>0.5</v>
      </c>
      <c r="H8" s="177"/>
      <c r="I8" s="177"/>
      <c r="J8" s="177"/>
      <c r="K8" s="177"/>
      <c r="L8" s="177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>
        <v>0.5</v>
      </c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>
        <f t="shared" si="1"/>
        <v>1</v>
      </c>
    </row>
    <row r="9" ht="15.75" customHeight="1">
      <c r="A9" s="169">
        <v>520520.0</v>
      </c>
      <c r="B9" s="38" t="s">
        <v>66</v>
      </c>
      <c r="C9" s="39" t="s">
        <v>261</v>
      </c>
      <c r="D9" s="40" t="s">
        <v>262</v>
      </c>
      <c r="E9" s="170">
        <v>5132.0</v>
      </c>
      <c r="F9" s="171">
        <v>28869.6238555133</v>
      </c>
      <c r="G9" s="172">
        <v>0.5</v>
      </c>
      <c r="H9" s="172"/>
      <c r="I9" s="172"/>
      <c r="J9" s="172"/>
      <c r="K9" s="172"/>
      <c r="L9" s="172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>
        <v>0.5</v>
      </c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>
        <f t="shared" si="1"/>
        <v>1</v>
      </c>
    </row>
    <row r="10" ht="15.75" customHeight="1">
      <c r="A10" s="174">
        <v>520680.0</v>
      </c>
      <c r="B10" s="44" t="s">
        <v>83</v>
      </c>
      <c r="C10" s="45" t="s">
        <v>261</v>
      </c>
      <c r="D10" s="46" t="s">
        <v>262</v>
      </c>
      <c r="E10" s="175">
        <v>2944.0</v>
      </c>
      <c r="F10" s="176">
        <v>16561.2183613857</v>
      </c>
      <c r="G10" s="177">
        <v>0.3</v>
      </c>
      <c r="H10" s="177"/>
      <c r="I10" s="177"/>
      <c r="J10" s="177"/>
      <c r="K10" s="177"/>
      <c r="L10" s="177">
        <v>0.7</v>
      </c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>
        <f t="shared" si="1"/>
        <v>1</v>
      </c>
    </row>
    <row r="11" ht="15.75" customHeight="1">
      <c r="A11" s="169">
        <v>520870.0</v>
      </c>
      <c r="B11" s="38" t="s">
        <v>101</v>
      </c>
      <c r="C11" s="39" t="s">
        <v>261</v>
      </c>
      <c r="D11" s="40" t="s">
        <v>262</v>
      </c>
      <c r="E11" s="170">
        <v>1555626.0</v>
      </c>
      <c r="F11" s="171">
        <v>8751040.03894326</v>
      </c>
      <c r="G11" s="172"/>
      <c r="H11" s="172"/>
      <c r="I11" s="172"/>
      <c r="J11" s="172"/>
      <c r="K11" s="172"/>
      <c r="L11" s="172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>
        <v>1.0</v>
      </c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>
        <f t="shared" si="1"/>
        <v>1</v>
      </c>
    </row>
    <row r="12" ht="15.75" customHeight="1">
      <c r="A12" s="174">
        <v>520880.0</v>
      </c>
      <c r="B12" s="44" t="s">
        <v>102</v>
      </c>
      <c r="C12" s="45" t="s">
        <v>261</v>
      </c>
      <c r="D12" s="46" t="s">
        <v>262</v>
      </c>
      <c r="E12" s="175">
        <v>46278.0</v>
      </c>
      <c r="F12" s="176">
        <v>260332.901945722</v>
      </c>
      <c r="G12" s="177">
        <v>0.4</v>
      </c>
      <c r="H12" s="177"/>
      <c r="I12" s="177"/>
      <c r="J12" s="177"/>
      <c r="K12" s="177"/>
      <c r="L12" s="177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>
        <v>0.6</v>
      </c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>
        <f t="shared" si="1"/>
        <v>1</v>
      </c>
    </row>
    <row r="13" ht="15.75" customHeight="1">
      <c r="A13" s="169">
        <v>520920.0</v>
      </c>
      <c r="B13" s="38" t="s">
        <v>106</v>
      </c>
      <c r="C13" s="39" t="s">
        <v>261</v>
      </c>
      <c r="D13" s="40" t="s">
        <v>262</v>
      </c>
      <c r="E13" s="170">
        <v>14206.0</v>
      </c>
      <c r="F13" s="171">
        <v>79914.6290903006</v>
      </c>
      <c r="G13" s="172">
        <v>0.5</v>
      </c>
      <c r="H13" s="172"/>
      <c r="I13" s="172"/>
      <c r="J13" s="172"/>
      <c r="K13" s="172"/>
      <c r="L13" s="172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>
        <v>0.5</v>
      </c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>
        <f t="shared" si="1"/>
        <v>1</v>
      </c>
    </row>
    <row r="14" ht="15.75" customHeight="1">
      <c r="A14" s="174">
        <v>521000.0</v>
      </c>
      <c r="B14" s="44" t="s">
        <v>116</v>
      </c>
      <c r="C14" s="45" t="s">
        <v>261</v>
      </c>
      <c r="D14" s="46" t="s">
        <v>262</v>
      </c>
      <c r="E14" s="175">
        <v>53655.0</v>
      </c>
      <c r="F14" s="176">
        <v>301831.579884561</v>
      </c>
      <c r="G14" s="177">
        <v>0.7</v>
      </c>
      <c r="H14" s="177"/>
      <c r="I14" s="177"/>
      <c r="J14" s="177"/>
      <c r="K14" s="177"/>
      <c r="L14" s="177">
        <v>0.3</v>
      </c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>
        <f t="shared" si="1"/>
        <v>1</v>
      </c>
    </row>
    <row r="15" ht="15.75" customHeight="1">
      <c r="A15" s="169">
        <v>521056.0</v>
      </c>
      <c r="B15" s="38" t="s">
        <v>122</v>
      </c>
      <c r="C15" s="39" t="s">
        <v>261</v>
      </c>
      <c r="D15" s="40" t="s">
        <v>262</v>
      </c>
      <c r="E15" s="170">
        <v>4684.0</v>
      </c>
      <c r="F15" s="171">
        <v>26349.4384526938</v>
      </c>
      <c r="G15" s="172">
        <v>0.5</v>
      </c>
      <c r="H15" s="172"/>
      <c r="I15" s="172"/>
      <c r="J15" s="172"/>
      <c r="K15" s="172"/>
      <c r="L15" s="172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>
        <v>0.5</v>
      </c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>
        <f t="shared" si="1"/>
        <v>1</v>
      </c>
    </row>
    <row r="16" ht="15.75" customHeight="1">
      <c r="A16" s="174">
        <v>521140.0</v>
      </c>
      <c r="B16" s="44" t="s">
        <v>129</v>
      </c>
      <c r="C16" s="45" t="s">
        <v>261</v>
      </c>
      <c r="D16" s="46" t="s">
        <v>262</v>
      </c>
      <c r="E16" s="175">
        <v>8968.0</v>
      </c>
      <c r="F16" s="176">
        <v>50448.7113671558</v>
      </c>
      <c r="G16" s="177">
        <v>0.2</v>
      </c>
      <c r="H16" s="177"/>
      <c r="I16" s="177"/>
      <c r="J16" s="177"/>
      <c r="K16" s="177"/>
      <c r="L16" s="177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>
        <v>0.8</v>
      </c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>
        <f t="shared" si="1"/>
        <v>1</v>
      </c>
    </row>
    <row r="17" ht="15.75" customHeight="1">
      <c r="A17" s="169">
        <v>521205.0</v>
      </c>
      <c r="B17" s="38" t="s">
        <v>136</v>
      </c>
      <c r="C17" s="39" t="s">
        <v>261</v>
      </c>
      <c r="D17" s="40" t="s">
        <v>262</v>
      </c>
      <c r="E17" s="170">
        <v>2497.0</v>
      </c>
      <c r="F17" s="171">
        <v>14046.6583724117</v>
      </c>
      <c r="G17" s="172">
        <v>0.7</v>
      </c>
      <c r="H17" s="172"/>
      <c r="I17" s="172"/>
      <c r="J17" s="172"/>
      <c r="K17" s="172"/>
      <c r="L17" s="172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>
        <v>0.3</v>
      </c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>
        <f t="shared" si="1"/>
        <v>1</v>
      </c>
    </row>
    <row r="18" ht="15.75" customHeight="1">
      <c r="A18" s="174">
        <v>521440.0</v>
      </c>
      <c r="B18" s="44" t="s">
        <v>162</v>
      </c>
      <c r="C18" s="45" t="s">
        <v>261</v>
      </c>
      <c r="D18" s="46" t="s">
        <v>262</v>
      </c>
      <c r="E18" s="175">
        <v>9375.0</v>
      </c>
      <c r="F18" s="176">
        <v>52738.2548023066</v>
      </c>
      <c r="G18" s="177">
        <v>0.3</v>
      </c>
      <c r="H18" s="177"/>
      <c r="I18" s="177"/>
      <c r="J18" s="177"/>
      <c r="K18" s="177"/>
      <c r="L18" s="177">
        <v>0.35</v>
      </c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>
        <v>0.35</v>
      </c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>
        <f t="shared" si="1"/>
        <v>1</v>
      </c>
    </row>
    <row r="19" ht="15.75" customHeight="1">
      <c r="A19" s="169">
        <v>521450.0</v>
      </c>
      <c r="B19" s="38" t="s">
        <v>163</v>
      </c>
      <c r="C19" s="39" t="s">
        <v>261</v>
      </c>
      <c r="D19" s="40" t="s">
        <v>262</v>
      </c>
      <c r="E19" s="170">
        <v>30931.0</v>
      </c>
      <c r="F19" s="171">
        <v>173999.675657616</v>
      </c>
      <c r="G19" s="172">
        <v>0.4</v>
      </c>
      <c r="H19" s="172"/>
      <c r="I19" s="172"/>
      <c r="J19" s="172"/>
      <c r="K19" s="172"/>
      <c r="L19" s="172">
        <v>0.3</v>
      </c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>
        <v>0.3</v>
      </c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>
        <f t="shared" si="1"/>
        <v>1</v>
      </c>
    </row>
    <row r="20" ht="15.75" customHeight="1">
      <c r="A20" s="174">
        <v>521500.0</v>
      </c>
      <c r="B20" s="44" t="s">
        <v>171</v>
      </c>
      <c r="C20" s="45" t="s">
        <v>261</v>
      </c>
      <c r="D20" s="46" t="s">
        <v>262</v>
      </c>
      <c r="E20" s="175">
        <v>10193.0</v>
      </c>
      <c r="F20" s="176">
        <v>57339.8433279905</v>
      </c>
      <c r="G20" s="177">
        <v>0.6</v>
      </c>
      <c r="H20" s="177"/>
      <c r="I20" s="177"/>
      <c r="J20" s="177"/>
      <c r="K20" s="177"/>
      <c r="L20" s="177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>
        <v>0.4</v>
      </c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>
        <f t="shared" si="1"/>
        <v>1</v>
      </c>
    </row>
    <row r="21" ht="15.75" customHeight="1">
      <c r="A21" s="169">
        <v>521540.0</v>
      </c>
      <c r="B21" s="38" t="s">
        <v>176</v>
      </c>
      <c r="C21" s="39" t="s">
        <v>261</v>
      </c>
      <c r="D21" s="40" t="s">
        <v>262</v>
      </c>
      <c r="E21" s="170">
        <v>3679.0</v>
      </c>
      <c r="F21" s="171">
        <v>20695.8975378865</v>
      </c>
      <c r="G21" s="172">
        <v>0.4</v>
      </c>
      <c r="H21" s="172"/>
      <c r="I21" s="172"/>
      <c r="J21" s="172"/>
      <c r="K21" s="172"/>
      <c r="L21" s="172">
        <v>0.3</v>
      </c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>
        <v>0.3</v>
      </c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>
        <f t="shared" si="1"/>
        <v>1</v>
      </c>
    </row>
    <row r="22" ht="15.75" customHeight="1">
      <c r="A22" s="174">
        <v>521680.0</v>
      </c>
      <c r="B22" s="44" t="s">
        <v>187</v>
      </c>
      <c r="C22" s="45" t="s">
        <v>261</v>
      </c>
      <c r="D22" s="46" t="s">
        <v>262</v>
      </c>
      <c r="E22" s="175">
        <v>10240.0</v>
      </c>
      <c r="F22" s="176">
        <v>57604.2377787328</v>
      </c>
      <c r="G22" s="177">
        <v>0.4</v>
      </c>
      <c r="H22" s="177"/>
      <c r="I22" s="177"/>
      <c r="J22" s="177"/>
      <c r="K22" s="177"/>
      <c r="L22" s="177">
        <v>0.2</v>
      </c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>
        <v>0.4</v>
      </c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>
        <f t="shared" si="1"/>
        <v>1</v>
      </c>
    </row>
    <row r="23" ht="15.75" customHeight="1">
      <c r="A23" s="169">
        <v>521910.0</v>
      </c>
      <c r="B23" s="38" t="s">
        <v>207</v>
      </c>
      <c r="C23" s="39" t="s">
        <v>261</v>
      </c>
      <c r="D23" s="40" t="s">
        <v>262</v>
      </c>
      <c r="E23" s="170">
        <v>6701.0</v>
      </c>
      <c r="F23" s="171">
        <v>37695.8981792274</v>
      </c>
      <c r="G23" s="172">
        <v>0.5</v>
      </c>
      <c r="H23" s="172"/>
      <c r="I23" s="172"/>
      <c r="J23" s="172"/>
      <c r="K23" s="172"/>
      <c r="L23" s="172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>
        <v>0.5</v>
      </c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>
        <f t="shared" si="1"/>
        <v>1</v>
      </c>
    </row>
    <row r="24" ht="15.75" customHeight="1">
      <c r="A24" s="174">
        <v>521950.0</v>
      </c>
      <c r="B24" s="44" t="s">
        <v>214</v>
      </c>
      <c r="C24" s="45" t="s">
        <v>261</v>
      </c>
      <c r="D24" s="46" t="s">
        <v>262</v>
      </c>
      <c r="E24" s="175">
        <v>2200.0</v>
      </c>
      <c r="F24" s="176">
        <v>12375.9104602746</v>
      </c>
      <c r="G24" s="177">
        <v>0.4</v>
      </c>
      <c r="H24" s="177"/>
      <c r="I24" s="177"/>
      <c r="J24" s="177"/>
      <c r="K24" s="177"/>
      <c r="L24" s="177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>
        <v>0.6</v>
      </c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>
        <f t="shared" si="1"/>
        <v>1</v>
      </c>
    </row>
    <row r="25" ht="15.75" customHeight="1">
      <c r="A25" s="169">
        <v>521973.0</v>
      </c>
      <c r="B25" s="38" t="s">
        <v>218</v>
      </c>
      <c r="C25" s="39" t="s">
        <v>261</v>
      </c>
      <c r="D25" s="40" t="s">
        <v>262</v>
      </c>
      <c r="E25" s="170">
        <v>6593.0</v>
      </c>
      <c r="F25" s="171">
        <v>37088.3534839048</v>
      </c>
      <c r="G25" s="172">
        <v>0.4</v>
      </c>
      <c r="H25" s="172"/>
      <c r="I25" s="172"/>
      <c r="J25" s="172"/>
      <c r="K25" s="172"/>
      <c r="L25" s="172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>
        <v>0.6</v>
      </c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>
        <f t="shared" si="1"/>
        <v>1</v>
      </c>
    </row>
    <row r="26" ht="15.75" customHeight="1">
      <c r="A26" s="174">
        <v>521990.0</v>
      </c>
      <c r="B26" s="44" t="s">
        <v>221</v>
      </c>
      <c r="C26" s="45" t="s">
        <v>261</v>
      </c>
      <c r="D26" s="46" t="s">
        <v>262</v>
      </c>
      <c r="E26" s="175">
        <v>6265.0</v>
      </c>
      <c r="F26" s="176">
        <v>35243.2177425548</v>
      </c>
      <c r="G26" s="177">
        <v>0.4</v>
      </c>
      <c r="H26" s="177"/>
      <c r="I26" s="177"/>
      <c r="J26" s="177"/>
      <c r="K26" s="177"/>
      <c r="L26" s="177">
        <v>0.6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>
        <f t="shared" si="1"/>
        <v>1</v>
      </c>
    </row>
    <row r="27" ht="15.75" customHeight="1">
      <c r="A27" s="169">
        <v>522100.0</v>
      </c>
      <c r="B27" s="38" t="s">
        <v>235</v>
      </c>
      <c r="C27" s="39" t="s">
        <v>261</v>
      </c>
      <c r="D27" s="40" t="s">
        <v>262</v>
      </c>
      <c r="E27" s="170">
        <v>3506.0</v>
      </c>
      <c r="F27" s="171">
        <v>19722.7009426013</v>
      </c>
      <c r="G27" s="172">
        <v>0.5</v>
      </c>
      <c r="H27" s="172"/>
      <c r="I27" s="172"/>
      <c r="J27" s="172"/>
      <c r="K27" s="172"/>
      <c r="L27" s="172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>
        <v>0.5</v>
      </c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>
        <f t="shared" si="1"/>
        <v>1</v>
      </c>
    </row>
    <row r="28" ht="15.75" customHeight="1">
      <c r="A28" s="174">
        <v>522140.0</v>
      </c>
      <c r="B28" s="44" t="s">
        <v>239</v>
      </c>
      <c r="C28" s="45" t="s">
        <v>261</v>
      </c>
      <c r="D28" s="46" t="s">
        <v>262</v>
      </c>
      <c r="E28" s="175">
        <v>132006.0</v>
      </c>
      <c r="F28" s="176">
        <v>742588.380099551</v>
      </c>
      <c r="G28" s="177">
        <v>0.5</v>
      </c>
      <c r="H28" s="177"/>
      <c r="I28" s="177"/>
      <c r="J28" s="177"/>
      <c r="K28" s="177"/>
      <c r="L28" s="177">
        <v>0.3</v>
      </c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>
        <v>0.2</v>
      </c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>
        <f t="shared" si="1"/>
        <v>1</v>
      </c>
    </row>
    <row r="29" ht="15.75" customHeight="1">
      <c r="A29" s="169">
        <v>520140.0</v>
      </c>
      <c r="B29" s="38" t="s">
        <v>25</v>
      </c>
      <c r="C29" s="39" t="s">
        <v>289</v>
      </c>
      <c r="D29" s="39" t="s">
        <v>279</v>
      </c>
      <c r="E29" s="170">
        <v>601844.0</v>
      </c>
      <c r="F29" s="171">
        <v>3385621.57047887</v>
      </c>
      <c r="G29" s="172"/>
      <c r="H29" s="172"/>
      <c r="I29" s="172"/>
      <c r="J29" s="172"/>
      <c r="K29" s="172"/>
      <c r="L29" s="172">
        <v>1.0</v>
      </c>
      <c r="M29" s="179"/>
      <c r="N29" s="179"/>
      <c r="O29" s="179"/>
      <c r="P29" s="179"/>
      <c r="Q29" s="172"/>
      <c r="R29" s="172"/>
      <c r="S29" s="172"/>
      <c r="T29" s="172"/>
      <c r="U29" s="172"/>
      <c r="V29" s="172"/>
      <c r="W29" s="179"/>
      <c r="X29" s="172"/>
      <c r="Y29" s="172"/>
      <c r="Z29" s="172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3">
        <f t="shared" si="1"/>
        <v>1</v>
      </c>
    </row>
    <row r="30" ht="15.75" customHeight="1">
      <c r="A30" s="174">
        <v>520180.0</v>
      </c>
      <c r="B30" s="44" t="s">
        <v>30</v>
      </c>
      <c r="C30" s="45" t="s">
        <v>289</v>
      </c>
      <c r="D30" s="45" t="s">
        <v>279</v>
      </c>
      <c r="E30" s="175">
        <v>10680.0</v>
      </c>
      <c r="F30" s="176">
        <v>60079.4198707877</v>
      </c>
      <c r="G30" s="177">
        <v>0.5</v>
      </c>
      <c r="H30" s="177"/>
      <c r="I30" s="177"/>
      <c r="J30" s="177"/>
      <c r="K30" s="177"/>
      <c r="L30" s="177">
        <v>0.5</v>
      </c>
      <c r="M30" s="180"/>
      <c r="N30" s="180"/>
      <c r="O30" s="180"/>
      <c r="P30" s="180"/>
      <c r="Q30" s="177"/>
      <c r="R30" s="177"/>
      <c r="S30" s="177"/>
      <c r="T30" s="177"/>
      <c r="U30" s="177"/>
      <c r="V30" s="177"/>
      <c r="W30" s="180"/>
      <c r="X30" s="177"/>
      <c r="Y30" s="177"/>
      <c r="Z30" s="177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78">
        <f t="shared" si="1"/>
        <v>1</v>
      </c>
    </row>
    <row r="31" ht="15.75" customHeight="1">
      <c r="A31" s="169">
        <v>520330.0</v>
      </c>
      <c r="B31" s="38" t="s">
        <v>38</v>
      </c>
      <c r="C31" s="39" t="s">
        <v>289</v>
      </c>
      <c r="D31" s="39" t="s">
        <v>279</v>
      </c>
      <c r="E31" s="170">
        <v>31004.0</v>
      </c>
      <c r="F31" s="171">
        <v>174410.330868343</v>
      </c>
      <c r="G31" s="172"/>
      <c r="H31" s="172"/>
      <c r="I31" s="172"/>
      <c r="J31" s="172"/>
      <c r="K31" s="172"/>
      <c r="L31" s="172">
        <v>1.0</v>
      </c>
      <c r="M31" s="179"/>
      <c r="N31" s="179"/>
      <c r="O31" s="179"/>
      <c r="P31" s="179"/>
      <c r="Q31" s="172"/>
      <c r="R31" s="172"/>
      <c r="S31" s="172"/>
      <c r="T31" s="172"/>
      <c r="U31" s="172"/>
      <c r="V31" s="172"/>
      <c r="W31" s="179"/>
      <c r="X31" s="172"/>
      <c r="Y31" s="172"/>
      <c r="Z31" s="172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3">
        <f t="shared" si="1"/>
        <v>1</v>
      </c>
    </row>
    <row r="32" ht="15.75" customHeight="1">
      <c r="A32" s="174">
        <v>520355.0</v>
      </c>
      <c r="B32" s="44" t="s">
        <v>41</v>
      </c>
      <c r="C32" s="45" t="s">
        <v>289</v>
      </c>
      <c r="D32" s="45" t="s">
        <v>279</v>
      </c>
      <c r="E32" s="175">
        <v>10120.0</v>
      </c>
      <c r="F32" s="176">
        <v>56929.1881172632</v>
      </c>
      <c r="G32" s="177">
        <v>0.5</v>
      </c>
      <c r="H32" s="177"/>
      <c r="I32" s="177"/>
      <c r="J32" s="177"/>
      <c r="K32" s="177"/>
      <c r="L32" s="177">
        <v>0.5</v>
      </c>
      <c r="M32" s="180"/>
      <c r="N32" s="180"/>
      <c r="O32" s="180"/>
      <c r="P32" s="180"/>
      <c r="Q32" s="177"/>
      <c r="R32" s="177"/>
      <c r="S32" s="177"/>
      <c r="T32" s="177"/>
      <c r="U32" s="177"/>
      <c r="V32" s="177"/>
      <c r="W32" s="180"/>
      <c r="X32" s="177"/>
      <c r="Y32" s="177"/>
      <c r="Z32" s="177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78">
        <f t="shared" si="1"/>
        <v>1</v>
      </c>
    </row>
    <row r="33" ht="15.75" customHeight="1">
      <c r="A33" s="169">
        <v>520455.0</v>
      </c>
      <c r="B33" s="38" t="s">
        <v>55</v>
      </c>
      <c r="C33" s="39" t="s">
        <v>289</v>
      </c>
      <c r="D33" s="39" t="s">
        <v>279</v>
      </c>
      <c r="E33" s="170">
        <v>3900.0</v>
      </c>
      <c r="F33" s="171">
        <v>21939.1139977595</v>
      </c>
      <c r="G33" s="172">
        <v>0.5</v>
      </c>
      <c r="H33" s="172"/>
      <c r="I33" s="172"/>
      <c r="J33" s="172"/>
      <c r="K33" s="172"/>
      <c r="L33" s="172">
        <v>0.5</v>
      </c>
      <c r="M33" s="179"/>
      <c r="N33" s="179"/>
      <c r="O33" s="179"/>
      <c r="P33" s="179"/>
      <c r="Q33" s="172"/>
      <c r="R33" s="172"/>
      <c r="S33" s="172"/>
      <c r="T33" s="172"/>
      <c r="U33" s="172"/>
      <c r="V33" s="172"/>
      <c r="W33" s="179"/>
      <c r="X33" s="172"/>
      <c r="Y33" s="172"/>
      <c r="Z33" s="172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3">
        <f t="shared" si="1"/>
        <v>1</v>
      </c>
    </row>
    <row r="34" ht="15.75" customHeight="1">
      <c r="A34" s="174">
        <v>520545.0</v>
      </c>
      <c r="B34" s="44" t="s">
        <v>69</v>
      </c>
      <c r="C34" s="45" t="s">
        <v>289</v>
      </c>
      <c r="D34" s="45" t="s">
        <v>279</v>
      </c>
      <c r="E34" s="175">
        <v>8794.0</v>
      </c>
      <c r="F34" s="176">
        <v>49469.889358025</v>
      </c>
      <c r="G34" s="177">
        <v>0.5</v>
      </c>
      <c r="H34" s="177"/>
      <c r="I34" s="177"/>
      <c r="J34" s="177"/>
      <c r="K34" s="177"/>
      <c r="L34" s="177">
        <v>0.5</v>
      </c>
      <c r="M34" s="180"/>
      <c r="N34" s="180"/>
      <c r="O34" s="180"/>
      <c r="P34" s="180"/>
      <c r="Q34" s="177"/>
      <c r="R34" s="177"/>
      <c r="S34" s="177"/>
      <c r="T34" s="177"/>
      <c r="U34" s="177"/>
      <c r="V34" s="177"/>
      <c r="W34" s="180"/>
      <c r="X34" s="177"/>
      <c r="Y34" s="177"/>
      <c r="Z34" s="177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78">
        <f t="shared" si="1"/>
        <v>1</v>
      </c>
    </row>
    <row r="35" ht="15.75" customHeight="1">
      <c r="A35" s="169">
        <v>520630.0</v>
      </c>
      <c r="B35" s="38" t="s">
        <v>78</v>
      </c>
      <c r="C35" s="39" t="s">
        <v>289</v>
      </c>
      <c r="D35" s="39" t="s">
        <v>279</v>
      </c>
      <c r="E35" s="170">
        <v>2962.0</v>
      </c>
      <c r="F35" s="171">
        <v>16662.4758106061</v>
      </c>
      <c r="G35" s="172">
        <v>0.4</v>
      </c>
      <c r="H35" s="172"/>
      <c r="I35" s="172"/>
      <c r="J35" s="172"/>
      <c r="K35" s="172"/>
      <c r="L35" s="172">
        <v>0.6</v>
      </c>
      <c r="M35" s="179"/>
      <c r="N35" s="179"/>
      <c r="O35" s="179"/>
      <c r="P35" s="179"/>
      <c r="Q35" s="172"/>
      <c r="R35" s="172"/>
      <c r="S35" s="172"/>
      <c r="T35" s="172"/>
      <c r="U35" s="172"/>
      <c r="V35" s="172"/>
      <c r="W35" s="179"/>
      <c r="X35" s="172"/>
      <c r="Y35" s="172"/>
      <c r="Z35" s="172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3">
        <f t="shared" si="1"/>
        <v>1</v>
      </c>
    </row>
    <row r="36" ht="15.75" customHeight="1">
      <c r="A36" s="174">
        <v>520650.0</v>
      </c>
      <c r="B36" s="44" t="s">
        <v>80</v>
      </c>
      <c r="C36" s="45" t="s">
        <v>289</v>
      </c>
      <c r="D36" s="45" t="s">
        <v>279</v>
      </c>
      <c r="E36" s="175">
        <v>3458.0</v>
      </c>
      <c r="F36" s="176">
        <v>19452.6810780135</v>
      </c>
      <c r="G36" s="177"/>
      <c r="H36" s="177"/>
      <c r="I36" s="177"/>
      <c r="J36" s="177"/>
      <c r="K36" s="177"/>
      <c r="L36" s="177">
        <v>0.5</v>
      </c>
      <c r="M36" s="180"/>
      <c r="N36" s="180"/>
      <c r="O36" s="180"/>
      <c r="P36" s="180"/>
      <c r="Q36" s="177"/>
      <c r="R36" s="177"/>
      <c r="S36" s="177"/>
      <c r="T36" s="177"/>
      <c r="U36" s="177"/>
      <c r="V36" s="177"/>
      <c r="W36" s="180">
        <v>0.5</v>
      </c>
      <c r="X36" s="177"/>
      <c r="Y36" s="177"/>
      <c r="Z36" s="177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78">
        <f t="shared" si="1"/>
        <v>1</v>
      </c>
    </row>
    <row r="37" ht="15.75" customHeight="1">
      <c r="A37" s="169">
        <v>520735.0</v>
      </c>
      <c r="B37" s="38" t="s">
        <v>87</v>
      </c>
      <c r="C37" s="39" t="s">
        <v>289</v>
      </c>
      <c r="D37" s="39" t="s">
        <v>279</v>
      </c>
      <c r="E37" s="170">
        <v>3678.0</v>
      </c>
      <c r="F37" s="171">
        <v>20690.2721240409</v>
      </c>
      <c r="G37" s="172">
        <v>0.5</v>
      </c>
      <c r="H37" s="172"/>
      <c r="I37" s="172"/>
      <c r="J37" s="172"/>
      <c r="K37" s="172"/>
      <c r="L37" s="172">
        <v>0.5</v>
      </c>
      <c r="M37" s="179"/>
      <c r="N37" s="179"/>
      <c r="O37" s="179"/>
      <c r="P37" s="179"/>
      <c r="Q37" s="172"/>
      <c r="R37" s="172"/>
      <c r="S37" s="172"/>
      <c r="T37" s="172"/>
      <c r="U37" s="172"/>
      <c r="V37" s="172"/>
      <c r="W37" s="179"/>
      <c r="X37" s="172"/>
      <c r="Y37" s="172"/>
      <c r="Z37" s="172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3">
        <f t="shared" si="1"/>
        <v>1</v>
      </c>
    </row>
    <row r="38" ht="15.75" customHeight="1">
      <c r="A38" s="174">
        <v>520740.0</v>
      </c>
      <c r="B38" s="44" t="s">
        <v>88</v>
      </c>
      <c r="C38" s="45" t="s">
        <v>289</v>
      </c>
      <c r="D38" s="45" t="s">
        <v>279</v>
      </c>
      <c r="E38" s="175">
        <v>12559.0</v>
      </c>
      <c r="F38" s="176">
        <v>70649.5724866313</v>
      </c>
      <c r="G38" s="177"/>
      <c r="H38" s="177"/>
      <c r="I38" s="177"/>
      <c r="J38" s="177"/>
      <c r="K38" s="177"/>
      <c r="L38" s="177">
        <v>0.25</v>
      </c>
      <c r="M38" s="180"/>
      <c r="N38" s="180"/>
      <c r="O38" s="180"/>
      <c r="P38" s="180"/>
      <c r="Q38" s="177"/>
      <c r="R38" s="177"/>
      <c r="S38" s="177"/>
      <c r="T38" s="177"/>
      <c r="U38" s="177">
        <v>0.5</v>
      </c>
      <c r="V38" s="177"/>
      <c r="W38" s="180">
        <v>0.25</v>
      </c>
      <c r="X38" s="177"/>
      <c r="Y38" s="177"/>
      <c r="Z38" s="177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78">
        <f t="shared" si="1"/>
        <v>1</v>
      </c>
    </row>
    <row r="39" ht="15.75" customHeight="1">
      <c r="A39" s="169">
        <v>520970.0</v>
      </c>
      <c r="B39" s="38" t="s">
        <v>111</v>
      </c>
      <c r="C39" s="39" t="s">
        <v>289</v>
      </c>
      <c r="D39" s="39" t="s">
        <v>279</v>
      </c>
      <c r="E39" s="170">
        <v>22533.0</v>
      </c>
      <c r="F39" s="171">
        <v>126757.45018244</v>
      </c>
      <c r="G39" s="172">
        <v>0.3</v>
      </c>
      <c r="H39" s="172"/>
      <c r="I39" s="172"/>
      <c r="J39" s="172"/>
      <c r="K39" s="172"/>
      <c r="L39" s="172">
        <v>0.6</v>
      </c>
      <c r="M39" s="179"/>
      <c r="N39" s="179"/>
      <c r="O39" s="179"/>
      <c r="P39" s="179"/>
      <c r="Q39" s="172"/>
      <c r="R39" s="172"/>
      <c r="S39" s="172"/>
      <c r="T39" s="172"/>
      <c r="U39" s="172"/>
      <c r="V39" s="172"/>
      <c r="W39" s="179"/>
      <c r="X39" s="172"/>
      <c r="Y39" s="172">
        <v>0.1</v>
      </c>
      <c r="Z39" s="172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3">
        <f t="shared" si="1"/>
        <v>1</v>
      </c>
    </row>
    <row r="40" ht="15.75" customHeight="1">
      <c r="A40" s="174">
        <v>520995.0</v>
      </c>
      <c r="B40" s="44" t="s">
        <v>115</v>
      </c>
      <c r="C40" s="45" t="s">
        <v>289</v>
      </c>
      <c r="D40" s="45" t="s">
        <v>279</v>
      </c>
      <c r="E40" s="175">
        <v>15962.0</v>
      </c>
      <c r="F40" s="176">
        <v>89792.8558031379</v>
      </c>
      <c r="G40" s="177">
        <v>0.5</v>
      </c>
      <c r="H40" s="177"/>
      <c r="I40" s="177"/>
      <c r="J40" s="177"/>
      <c r="K40" s="177"/>
      <c r="L40" s="177">
        <v>0.5</v>
      </c>
      <c r="M40" s="180"/>
      <c r="N40" s="180"/>
      <c r="O40" s="180"/>
      <c r="P40" s="180"/>
      <c r="Q40" s="177"/>
      <c r="R40" s="177"/>
      <c r="S40" s="177"/>
      <c r="T40" s="177"/>
      <c r="U40" s="177"/>
      <c r="V40" s="177"/>
      <c r="W40" s="180"/>
      <c r="X40" s="177"/>
      <c r="Y40" s="177"/>
      <c r="Z40" s="177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78">
        <f t="shared" si="1"/>
        <v>1</v>
      </c>
    </row>
    <row r="41" ht="15.75" customHeight="1">
      <c r="A41" s="169">
        <v>521170.0</v>
      </c>
      <c r="B41" s="38" t="s">
        <v>132</v>
      </c>
      <c r="C41" s="39" t="s">
        <v>289</v>
      </c>
      <c r="D41" s="39" t="s">
        <v>279</v>
      </c>
      <c r="E41" s="170">
        <v>6001.0</v>
      </c>
      <c r="F41" s="171">
        <v>33758.1084873218</v>
      </c>
      <c r="G41" s="172"/>
      <c r="H41" s="172"/>
      <c r="I41" s="172"/>
      <c r="J41" s="172"/>
      <c r="K41" s="172"/>
      <c r="L41" s="172">
        <v>1.0</v>
      </c>
      <c r="M41" s="179"/>
      <c r="N41" s="179"/>
      <c r="O41" s="179"/>
      <c r="P41" s="179"/>
      <c r="Q41" s="172"/>
      <c r="R41" s="172"/>
      <c r="S41" s="172"/>
      <c r="T41" s="172"/>
      <c r="U41" s="172"/>
      <c r="V41" s="172"/>
      <c r="W41" s="179"/>
      <c r="X41" s="172"/>
      <c r="Y41" s="172"/>
      <c r="Z41" s="172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3">
        <f t="shared" si="1"/>
        <v>1</v>
      </c>
    </row>
    <row r="42" ht="15.75" customHeight="1">
      <c r="A42" s="174">
        <v>521230.0</v>
      </c>
      <c r="B42" s="44" t="s">
        <v>140</v>
      </c>
      <c r="C42" s="45" t="s">
        <v>289</v>
      </c>
      <c r="D42" s="45" t="s">
        <v>279</v>
      </c>
      <c r="E42" s="175">
        <v>7663.0</v>
      </c>
      <c r="F42" s="176">
        <v>43107.5462986747</v>
      </c>
      <c r="G42" s="177">
        <v>0.5</v>
      </c>
      <c r="H42" s="177"/>
      <c r="I42" s="177"/>
      <c r="J42" s="177"/>
      <c r="K42" s="177"/>
      <c r="L42" s="177">
        <v>0.5</v>
      </c>
      <c r="M42" s="180"/>
      <c r="N42" s="180"/>
      <c r="O42" s="180"/>
      <c r="P42" s="180"/>
      <c r="Q42" s="177"/>
      <c r="R42" s="177"/>
      <c r="S42" s="177"/>
      <c r="T42" s="177"/>
      <c r="U42" s="177"/>
      <c r="V42" s="177"/>
      <c r="W42" s="180"/>
      <c r="X42" s="177"/>
      <c r="Y42" s="177"/>
      <c r="Z42" s="177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78">
        <f t="shared" si="1"/>
        <v>1</v>
      </c>
    </row>
    <row r="43" ht="15.75" customHeight="1">
      <c r="A43" s="169">
        <v>521260.0</v>
      </c>
      <c r="B43" s="38" t="s">
        <v>142</v>
      </c>
      <c r="C43" s="39" t="s">
        <v>289</v>
      </c>
      <c r="D43" s="39" t="s">
        <v>279</v>
      </c>
      <c r="E43" s="170">
        <v>2358.0</v>
      </c>
      <c r="F43" s="171">
        <v>13264.7258478762</v>
      </c>
      <c r="G43" s="172">
        <v>0.3</v>
      </c>
      <c r="H43" s="172"/>
      <c r="I43" s="172"/>
      <c r="J43" s="172"/>
      <c r="K43" s="172"/>
      <c r="L43" s="172">
        <v>0.7</v>
      </c>
      <c r="M43" s="179"/>
      <c r="N43" s="179"/>
      <c r="O43" s="179"/>
      <c r="P43" s="179"/>
      <c r="Q43" s="172"/>
      <c r="R43" s="172"/>
      <c r="S43" s="172"/>
      <c r="T43" s="172"/>
      <c r="U43" s="172"/>
      <c r="V43" s="172"/>
      <c r="W43" s="179"/>
      <c r="X43" s="172"/>
      <c r="Y43" s="172"/>
      <c r="Z43" s="172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3">
        <f t="shared" si="1"/>
        <v>1</v>
      </c>
    </row>
    <row r="44" ht="15.75" customHeight="1">
      <c r="A44" s="174">
        <v>521530.0</v>
      </c>
      <c r="B44" s="44" t="s">
        <v>175</v>
      </c>
      <c r="C44" s="45" t="s">
        <v>289</v>
      </c>
      <c r="D44" s="45" t="s">
        <v>279</v>
      </c>
      <c r="E44" s="175">
        <v>15834.0</v>
      </c>
      <c r="F44" s="176">
        <v>89072.8028309038</v>
      </c>
      <c r="G44" s="177">
        <v>0.5</v>
      </c>
      <c r="H44" s="177"/>
      <c r="I44" s="177"/>
      <c r="J44" s="177"/>
      <c r="K44" s="177"/>
      <c r="L44" s="177"/>
      <c r="M44" s="180"/>
      <c r="N44" s="180"/>
      <c r="O44" s="180"/>
      <c r="P44" s="180"/>
      <c r="Q44" s="177"/>
      <c r="R44" s="177"/>
      <c r="S44" s="177"/>
      <c r="T44" s="177"/>
      <c r="U44" s="177"/>
      <c r="V44" s="177"/>
      <c r="W44" s="180">
        <v>0.5</v>
      </c>
      <c r="X44" s="177"/>
      <c r="Y44" s="177"/>
      <c r="Z44" s="177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78">
        <f t="shared" si="1"/>
        <v>1</v>
      </c>
    </row>
    <row r="45" ht="15.75" customHeight="1">
      <c r="A45" s="169">
        <v>521710.0</v>
      </c>
      <c r="B45" s="38" t="s">
        <v>189</v>
      </c>
      <c r="C45" s="39" t="s">
        <v>289</v>
      </c>
      <c r="D45" s="39" t="s">
        <v>279</v>
      </c>
      <c r="E45" s="170">
        <v>24543.0</v>
      </c>
      <c r="F45" s="171">
        <v>138064.532012055</v>
      </c>
      <c r="G45" s="172">
        <v>0.7</v>
      </c>
      <c r="H45" s="172"/>
      <c r="I45" s="172"/>
      <c r="J45" s="172"/>
      <c r="K45" s="172"/>
      <c r="L45" s="172">
        <v>0.3</v>
      </c>
      <c r="M45" s="179"/>
      <c r="N45" s="179"/>
      <c r="O45" s="179"/>
      <c r="P45" s="179"/>
      <c r="Q45" s="172"/>
      <c r="R45" s="172"/>
      <c r="S45" s="172"/>
      <c r="T45" s="172"/>
      <c r="U45" s="172"/>
      <c r="V45" s="172"/>
      <c r="W45" s="179"/>
      <c r="X45" s="172"/>
      <c r="Y45" s="172"/>
      <c r="Z45" s="172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3">
        <f t="shared" si="1"/>
        <v>1</v>
      </c>
    </row>
    <row r="46" ht="15.75" customHeight="1">
      <c r="A46" s="174">
        <v>521770.0</v>
      </c>
      <c r="B46" s="44" t="s">
        <v>194</v>
      </c>
      <c r="C46" s="45" t="s">
        <v>289</v>
      </c>
      <c r="D46" s="45" t="s">
        <v>279</v>
      </c>
      <c r="E46" s="175">
        <v>17899.0</v>
      </c>
      <c r="F46" s="176">
        <v>100689.282422025</v>
      </c>
      <c r="G46" s="177">
        <v>0.3</v>
      </c>
      <c r="H46" s="177"/>
      <c r="I46" s="177"/>
      <c r="J46" s="177"/>
      <c r="K46" s="177"/>
      <c r="L46" s="177"/>
      <c r="M46" s="180"/>
      <c r="N46" s="180"/>
      <c r="O46" s="180"/>
      <c r="P46" s="180"/>
      <c r="Q46" s="177"/>
      <c r="R46" s="177"/>
      <c r="S46" s="177"/>
      <c r="T46" s="177"/>
      <c r="U46" s="177"/>
      <c r="V46" s="177"/>
      <c r="W46" s="180">
        <v>0.2</v>
      </c>
      <c r="X46" s="177"/>
      <c r="Y46" s="177"/>
      <c r="Z46" s="177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>
        <v>0.5</v>
      </c>
      <c r="AO46" s="180"/>
      <c r="AP46" s="180"/>
      <c r="AQ46" s="180"/>
      <c r="AR46" s="180"/>
      <c r="AS46" s="180"/>
      <c r="AT46" s="180"/>
      <c r="AU46" s="180"/>
      <c r="AV46" s="180"/>
      <c r="AW46" s="180"/>
      <c r="AX46" s="178">
        <f t="shared" si="1"/>
        <v>1</v>
      </c>
    </row>
    <row r="47" ht="15.75" customHeight="1">
      <c r="A47" s="169">
        <v>521839.0</v>
      </c>
      <c r="B47" s="38" t="s">
        <v>199</v>
      </c>
      <c r="C47" s="39" t="s">
        <v>289</v>
      </c>
      <c r="D47" s="39" t="s">
        <v>279</v>
      </c>
      <c r="E47" s="170">
        <v>3211.0</v>
      </c>
      <c r="F47" s="171">
        <v>18063.2038581554</v>
      </c>
      <c r="G47" s="172">
        <v>1.0</v>
      </c>
      <c r="H47" s="172"/>
      <c r="I47" s="172"/>
      <c r="J47" s="172"/>
      <c r="K47" s="172"/>
      <c r="L47" s="172"/>
      <c r="M47" s="179"/>
      <c r="N47" s="179"/>
      <c r="O47" s="179"/>
      <c r="P47" s="179"/>
      <c r="Q47" s="172"/>
      <c r="R47" s="172"/>
      <c r="S47" s="172"/>
      <c r="T47" s="172"/>
      <c r="U47" s="172"/>
      <c r="V47" s="172"/>
      <c r="W47" s="179"/>
      <c r="X47" s="172"/>
      <c r="Y47" s="172"/>
      <c r="Z47" s="172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3">
        <f t="shared" si="1"/>
        <v>1</v>
      </c>
    </row>
    <row r="48" ht="15.75" customHeight="1">
      <c r="A48" s="174">
        <v>522026.0</v>
      </c>
      <c r="B48" s="44" t="s">
        <v>227</v>
      </c>
      <c r="C48" s="45" t="s">
        <v>289</v>
      </c>
      <c r="D48" s="45" t="s">
        <v>279</v>
      </c>
      <c r="E48" s="175">
        <v>4105.0</v>
      </c>
      <c r="F48" s="176">
        <v>23092.3238361033</v>
      </c>
      <c r="G48" s="177"/>
      <c r="H48" s="177"/>
      <c r="I48" s="177"/>
      <c r="J48" s="177"/>
      <c r="K48" s="177"/>
      <c r="L48" s="177">
        <v>1.0</v>
      </c>
      <c r="M48" s="180"/>
      <c r="N48" s="180"/>
      <c r="O48" s="180"/>
      <c r="P48" s="180"/>
      <c r="Q48" s="177"/>
      <c r="R48" s="177"/>
      <c r="S48" s="177"/>
      <c r="T48" s="177"/>
      <c r="U48" s="177"/>
      <c r="V48" s="177"/>
      <c r="W48" s="180"/>
      <c r="X48" s="177"/>
      <c r="Y48" s="177"/>
      <c r="Z48" s="177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78">
        <f t="shared" si="1"/>
        <v>1</v>
      </c>
    </row>
    <row r="49" ht="15.75" customHeight="1">
      <c r="A49" s="169">
        <v>522045.0</v>
      </c>
      <c r="B49" s="38" t="s">
        <v>230</v>
      </c>
      <c r="C49" s="39" t="s">
        <v>289</v>
      </c>
      <c r="D49" s="39" t="s">
        <v>279</v>
      </c>
      <c r="E49" s="170">
        <v>121447.0</v>
      </c>
      <c r="F49" s="171">
        <v>683189.635304078</v>
      </c>
      <c r="G49" s="172">
        <v>0.4</v>
      </c>
      <c r="H49" s="172"/>
      <c r="I49" s="172"/>
      <c r="J49" s="172"/>
      <c r="K49" s="172"/>
      <c r="L49" s="172">
        <v>0.4</v>
      </c>
      <c r="M49" s="179"/>
      <c r="N49" s="179"/>
      <c r="O49" s="179"/>
      <c r="P49" s="179"/>
      <c r="Q49" s="172"/>
      <c r="R49" s="172"/>
      <c r="S49" s="172"/>
      <c r="T49" s="172"/>
      <c r="U49" s="172"/>
      <c r="V49" s="172"/>
      <c r="W49" s="179"/>
      <c r="X49" s="172"/>
      <c r="Y49" s="172"/>
      <c r="Z49" s="172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2">
        <v>0.2</v>
      </c>
      <c r="AV49" s="172"/>
      <c r="AW49" s="172"/>
      <c r="AX49" s="173">
        <f t="shared" si="1"/>
        <v>1</v>
      </c>
    </row>
    <row r="50" ht="15.75" customHeight="1">
      <c r="A50" s="174">
        <v>522060.0</v>
      </c>
      <c r="B50" s="44" t="s">
        <v>232</v>
      </c>
      <c r="C50" s="45" t="s">
        <v>289</v>
      </c>
      <c r="D50" s="45" t="s">
        <v>279</v>
      </c>
      <c r="E50" s="175">
        <v>20938.0</v>
      </c>
      <c r="F50" s="176">
        <v>117784.915098741</v>
      </c>
      <c r="G50" s="177">
        <v>0.5</v>
      </c>
      <c r="H50" s="177"/>
      <c r="I50" s="177"/>
      <c r="J50" s="177"/>
      <c r="K50" s="177"/>
      <c r="L50" s="177">
        <v>0.5</v>
      </c>
      <c r="M50" s="180"/>
      <c r="N50" s="180"/>
      <c r="O50" s="180"/>
      <c r="P50" s="180"/>
      <c r="Q50" s="177"/>
      <c r="R50" s="177"/>
      <c r="S50" s="177"/>
      <c r="T50" s="177"/>
      <c r="U50" s="177"/>
      <c r="V50" s="177"/>
      <c r="W50" s="180"/>
      <c r="X50" s="177"/>
      <c r="Y50" s="177"/>
      <c r="Z50" s="177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78">
        <f t="shared" si="1"/>
        <v>1</v>
      </c>
    </row>
    <row r="51" ht="15.75" customHeight="1">
      <c r="A51" s="169">
        <v>522190.0</v>
      </c>
      <c r="B51" s="38" t="s">
        <v>248</v>
      </c>
      <c r="C51" s="39" t="s">
        <v>289</v>
      </c>
      <c r="D51" s="39" t="s">
        <v>279</v>
      </c>
      <c r="E51" s="170">
        <v>3848.0</v>
      </c>
      <c r="F51" s="171">
        <v>21646.5924777894</v>
      </c>
      <c r="G51" s="172">
        <v>0.3</v>
      </c>
      <c r="H51" s="172"/>
      <c r="I51" s="172"/>
      <c r="J51" s="172"/>
      <c r="K51" s="172"/>
      <c r="L51" s="172">
        <v>0.7</v>
      </c>
      <c r="M51" s="179"/>
      <c r="N51" s="179"/>
      <c r="O51" s="179"/>
      <c r="P51" s="179"/>
      <c r="Q51" s="172"/>
      <c r="R51" s="172"/>
      <c r="S51" s="172"/>
      <c r="T51" s="172"/>
      <c r="U51" s="172"/>
      <c r="V51" s="172"/>
      <c r="W51" s="179"/>
      <c r="X51" s="172"/>
      <c r="Y51" s="172"/>
      <c r="Z51" s="172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3">
        <f t="shared" si="1"/>
        <v>1</v>
      </c>
    </row>
    <row r="52" ht="15.75" customHeight="1">
      <c r="A52" s="174">
        <v>522200.0</v>
      </c>
      <c r="B52" s="44" t="s">
        <v>249</v>
      </c>
      <c r="C52" s="45" t="s">
        <v>289</v>
      </c>
      <c r="D52" s="45" t="s">
        <v>279</v>
      </c>
      <c r="E52" s="175">
        <v>14088.0</v>
      </c>
      <c r="F52" s="176">
        <v>79250.8302565222</v>
      </c>
      <c r="G52" s="177">
        <v>0.5</v>
      </c>
      <c r="H52" s="177"/>
      <c r="I52" s="177"/>
      <c r="J52" s="177"/>
      <c r="K52" s="177"/>
      <c r="L52" s="177">
        <v>0.5</v>
      </c>
      <c r="M52" s="180"/>
      <c r="N52" s="180"/>
      <c r="O52" s="180"/>
      <c r="P52" s="180"/>
      <c r="Q52" s="177"/>
      <c r="R52" s="177"/>
      <c r="S52" s="177"/>
      <c r="T52" s="177"/>
      <c r="U52" s="177"/>
      <c r="V52" s="177"/>
      <c r="W52" s="180"/>
      <c r="X52" s="177"/>
      <c r="Y52" s="177"/>
      <c r="Z52" s="177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78">
        <f t="shared" si="1"/>
        <v>1</v>
      </c>
    </row>
    <row r="53" ht="15.75" customHeight="1">
      <c r="A53" s="169">
        <v>522205.0</v>
      </c>
      <c r="B53" s="38" t="s">
        <v>250</v>
      </c>
      <c r="C53" s="39" t="s">
        <v>289</v>
      </c>
      <c r="D53" s="39" t="s">
        <v>279</v>
      </c>
      <c r="E53" s="170">
        <v>9002.0</v>
      </c>
      <c r="F53" s="171">
        <v>50639.9754379055</v>
      </c>
      <c r="G53" s="172"/>
      <c r="H53" s="172"/>
      <c r="I53" s="172"/>
      <c r="J53" s="172"/>
      <c r="K53" s="172"/>
      <c r="L53" s="172"/>
      <c r="M53" s="179"/>
      <c r="N53" s="179"/>
      <c r="O53" s="179"/>
      <c r="P53" s="179"/>
      <c r="Q53" s="172"/>
      <c r="R53" s="172"/>
      <c r="S53" s="172"/>
      <c r="T53" s="172"/>
      <c r="U53" s="172"/>
      <c r="V53" s="172"/>
      <c r="W53" s="179">
        <v>1.0</v>
      </c>
      <c r="X53" s="172"/>
      <c r="Y53" s="172"/>
      <c r="Z53" s="172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3">
        <f t="shared" si="1"/>
        <v>1</v>
      </c>
    </row>
    <row r="54" ht="15.75" customHeight="1">
      <c r="A54" s="174">
        <v>520017.0</v>
      </c>
      <c r="B54" s="44" t="s">
        <v>11</v>
      </c>
      <c r="C54" s="45" t="s">
        <v>275</v>
      </c>
      <c r="D54" s="45" t="s">
        <v>276</v>
      </c>
      <c r="E54" s="175">
        <v>5843.0</v>
      </c>
      <c r="F54" s="176">
        <v>32869.2930997203</v>
      </c>
      <c r="G54" s="181"/>
      <c r="H54" s="180"/>
      <c r="I54" s="180"/>
      <c r="J54" s="180"/>
      <c r="K54" s="180"/>
      <c r="L54" s="180">
        <v>0.5</v>
      </c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1"/>
      <c r="AG54" s="180"/>
      <c r="AH54" s="180"/>
      <c r="AI54" s="180"/>
      <c r="AJ54" s="180"/>
      <c r="AK54" s="180"/>
      <c r="AL54" s="180"/>
      <c r="AM54" s="180"/>
      <c r="AN54" s="180"/>
      <c r="AO54" s="180">
        <v>0.5</v>
      </c>
      <c r="AP54" s="180"/>
      <c r="AQ54" s="180"/>
      <c r="AR54" s="180"/>
      <c r="AS54" s="180"/>
      <c r="AT54" s="180"/>
      <c r="AU54" s="180"/>
      <c r="AV54" s="180"/>
      <c r="AW54" s="181"/>
      <c r="AX54" s="178">
        <f t="shared" si="1"/>
        <v>1</v>
      </c>
    </row>
    <row r="55" ht="15.75" customHeight="1">
      <c r="A55" s="169">
        <v>520060.0</v>
      </c>
      <c r="B55" s="38" t="s">
        <v>17</v>
      </c>
      <c r="C55" s="39" t="s">
        <v>275</v>
      </c>
      <c r="D55" s="39" t="s">
        <v>276</v>
      </c>
      <c r="E55" s="170">
        <v>7751.0</v>
      </c>
      <c r="F55" s="171">
        <v>43602.5827170857</v>
      </c>
      <c r="G55" s="182">
        <v>0.25</v>
      </c>
      <c r="H55" s="179"/>
      <c r="I55" s="179"/>
      <c r="J55" s="179"/>
      <c r="K55" s="179"/>
      <c r="L55" s="179">
        <v>0.25</v>
      </c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82"/>
      <c r="AG55" s="179"/>
      <c r="AH55" s="179"/>
      <c r="AI55" s="179"/>
      <c r="AJ55" s="179"/>
      <c r="AK55" s="179"/>
      <c r="AL55" s="179"/>
      <c r="AM55" s="179"/>
      <c r="AN55" s="179"/>
      <c r="AO55" s="179">
        <v>0.5</v>
      </c>
      <c r="AP55" s="179"/>
      <c r="AQ55" s="179"/>
      <c r="AR55" s="179"/>
      <c r="AS55" s="179"/>
      <c r="AT55" s="179"/>
      <c r="AU55" s="179"/>
      <c r="AV55" s="179"/>
      <c r="AW55" s="182"/>
      <c r="AX55" s="173">
        <f t="shared" si="1"/>
        <v>1</v>
      </c>
    </row>
    <row r="56" ht="15.75" customHeight="1">
      <c r="A56" s="174">
        <v>520400.0</v>
      </c>
      <c r="B56" s="44" t="s">
        <v>48</v>
      </c>
      <c r="C56" s="45" t="s">
        <v>275</v>
      </c>
      <c r="D56" s="45" t="s">
        <v>276</v>
      </c>
      <c r="E56" s="175">
        <v>8098.0</v>
      </c>
      <c r="F56" s="176">
        <v>45554.6013215018</v>
      </c>
      <c r="G56" s="181">
        <v>0.3</v>
      </c>
      <c r="H56" s="180"/>
      <c r="I56" s="180"/>
      <c r="J56" s="180"/>
      <c r="K56" s="180"/>
      <c r="L56" s="180">
        <v>0.2</v>
      </c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1"/>
      <c r="AG56" s="180"/>
      <c r="AH56" s="180"/>
      <c r="AI56" s="180"/>
      <c r="AJ56" s="180"/>
      <c r="AK56" s="180"/>
      <c r="AL56" s="180"/>
      <c r="AM56" s="180"/>
      <c r="AN56" s="180"/>
      <c r="AO56" s="180">
        <v>0.5</v>
      </c>
      <c r="AP56" s="180"/>
      <c r="AQ56" s="180"/>
      <c r="AR56" s="180"/>
      <c r="AS56" s="180"/>
      <c r="AT56" s="180"/>
      <c r="AU56" s="180"/>
      <c r="AV56" s="180"/>
      <c r="AW56" s="181"/>
      <c r="AX56" s="178">
        <f t="shared" si="1"/>
        <v>1</v>
      </c>
    </row>
    <row r="57" ht="15.75" customHeight="1">
      <c r="A57" s="169">
        <v>520790.0</v>
      </c>
      <c r="B57" s="38" t="s">
        <v>93</v>
      </c>
      <c r="C57" s="39" t="s">
        <v>275</v>
      </c>
      <c r="D57" s="39" t="s">
        <v>276</v>
      </c>
      <c r="E57" s="170">
        <v>17415.0</v>
      </c>
      <c r="F57" s="171">
        <v>97966.5821207648</v>
      </c>
      <c r="G57" s="182">
        <v>0.2</v>
      </c>
      <c r="H57" s="179"/>
      <c r="I57" s="179"/>
      <c r="J57" s="179"/>
      <c r="K57" s="179"/>
      <c r="L57" s="179">
        <v>0.3</v>
      </c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82"/>
      <c r="AG57" s="179"/>
      <c r="AH57" s="179"/>
      <c r="AI57" s="179"/>
      <c r="AJ57" s="179"/>
      <c r="AK57" s="179"/>
      <c r="AL57" s="179"/>
      <c r="AM57" s="179"/>
      <c r="AN57" s="179"/>
      <c r="AO57" s="179">
        <v>0.5</v>
      </c>
      <c r="AP57" s="179"/>
      <c r="AQ57" s="179"/>
      <c r="AR57" s="179"/>
      <c r="AS57" s="179"/>
      <c r="AT57" s="179"/>
      <c r="AU57" s="179"/>
      <c r="AV57" s="179"/>
      <c r="AW57" s="182"/>
      <c r="AX57" s="173">
        <f t="shared" si="1"/>
        <v>1</v>
      </c>
    </row>
    <row r="58" ht="15.75" customHeight="1">
      <c r="A58" s="174">
        <v>520800.0</v>
      </c>
      <c r="B58" s="44" t="s">
        <v>94</v>
      </c>
      <c r="C58" s="45" t="s">
        <v>275</v>
      </c>
      <c r="D58" s="45" t="s">
        <v>276</v>
      </c>
      <c r="E58" s="175">
        <v>125705.0</v>
      </c>
      <c r="F58" s="176">
        <v>707142.647458555</v>
      </c>
      <c r="G58" s="181">
        <v>0.5</v>
      </c>
      <c r="H58" s="180"/>
      <c r="I58" s="180"/>
      <c r="J58" s="180"/>
      <c r="K58" s="180"/>
      <c r="L58" s="180">
        <v>0.25</v>
      </c>
      <c r="M58" s="180"/>
      <c r="N58" s="180"/>
      <c r="O58" s="180"/>
      <c r="P58" s="180"/>
      <c r="Q58" s="180"/>
      <c r="R58" s="180"/>
      <c r="S58" s="180"/>
      <c r="T58" s="180"/>
      <c r="U58" s="180"/>
      <c r="V58" s="180">
        <v>0.25</v>
      </c>
      <c r="W58" s="180"/>
      <c r="X58" s="180"/>
      <c r="Y58" s="180"/>
      <c r="Z58" s="180"/>
      <c r="AA58" s="180"/>
      <c r="AB58" s="180"/>
      <c r="AC58" s="180"/>
      <c r="AD58" s="180"/>
      <c r="AE58" s="180"/>
      <c r="AF58" s="181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1"/>
      <c r="AX58" s="178">
        <f t="shared" si="1"/>
        <v>1</v>
      </c>
    </row>
    <row r="59" ht="15.75" customHeight="1">
      <c r="A59" s="169">
        <v>521760.0</v>
      </c>
      <c r="B59" s="38" t="s">
        <v>193</v>
      </c>
      <c r="C59" s="39" t="s">
        <v>275</v>
      </c>
      <c r="D59" s="39" t="s">
        <v>276</v>
      </c>
      <c r="E59" s="170">
        <v>91345.0</v>
      </c>
      <c r="F59" s="171">
        <v>513853.427724448</v>
      </c>
      <c r="G59" s="182">
        <v>0.25</v>
      </c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82"/>
      <c r="AG59" s="179"/>
      <c r="AH59" s="179"/>
      <c r="AI59" s="179"/>
      <c r="AJ59" s="179"/>
      <c r="AK59" s="179"/>
      <c r="AL59" s="179"/>
      <c r="AM59" s="179"/>
      <c r="AN59" s="179"/>
      <c r="AO59" s="179">
        <v>0.5</v>
      </c>
      <c r="AP59" s="179"/>
      <c r="AQ59" s="179"/>
      <c r="AR59" s="179"/>
      <c r="AS59" s="179"/>
      <c r="AT59" s="179"/>
      <c r="AU59" s="179"/>
      <c r="AV59" s="179"/>
      <c r="AW59" s="182">
        <v>0.25</v>
      </c>
      <c r="AX59" s="173">
        <f t="shared" si="1"/>
        <v>1</v>
      </c>
    </row>
    <row r="60" ht="15.75" customHeight="1">
      <c r="A60" s="174">
        <v>522000.0</v>
      </c>
      <c r="B60" s="44" t="s">
        <v>222</v>
      </c>
      <c r="C60" s="45" t="s">
        <v>275</v>
      </c>
      <c r="D60" s="45" t="s">
        <v>276</v>
      </c>
      <c r="E60" s="175">
        <v>14423.0</v>
      </c>
      <c r="F60" s="176">
        <v>81135.3438947913</v>
      </c>
      <c r="G60" s="181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1"/>
      <c r="AG60" s="180"/>
      <c r="AH60" s="180"/>
      <c r="AI60" s="180"/>
      <c r="AJ60" s="180"/>
      <c r="AK60" s="180"/>
      <c r="AL60" s="180"/>
      <c r="AM60" s="180"/>
      <c r="AN60" s="180"/>
      <c r="AO60" s="180">
        <v>0.6</v>
      </c>
      <c r="AP60" s="180"/>
      <c r="AQ60" s="180"/>
      <c r="AR60" s="180"/>
      <c r="AS60" s="180"/>
      <c r="AT60" s="180"/>
      <c r="AU60" s="180"/>
      <c r="AV60" s="180"/>
      <c r="AW60" s="181">
        <v>0.4</v>
      </c>
      <c r="AX60" s="178">
        <f t="shared" si="1"/>
        <v>1</v>
      </c>
    </row>
    <row r="61" ht="15.75" customHeight="1">
      <c r="A61" s="169">
        <v>522220.0</v>
      </c>
      <c r="B61" s="38" t="s">
        <v>251</v>
      </c>
      <c r="C61" s="39" t="s">
        <v>275</v>
      </c>
      <c r="D61" s="39" t="s">
        <v>276</v>
      </c>
      <c r="E61" s="170">
        <v>6451.0</v>
      </c>
      <c r="F61" s="171">
        <v>36289.5447178325</v>
      </c>
      <c r="G61" s="182">
        <v>0.3</v>
      </c>
      <c r="H61" s="179"/>
      <c r="I61" s="179"/>
      <c r="J61" s="179"/>
      <c r="K61" s="179"/>
      <c r="L61" s="179">
        <v>0.2</v>
      </c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82"/>
      <c r="AG61" s="179"/>
      <c r="AH61" s="179"/>
      <c r="AI61" s="179"/>
      <c r="AJ61" s="179"/>
      <c r="AK61" s="179"/>
      <c r="AL61" s="179"/>
      <c r="AM61" s="179"/>
      <c r="AN61" s="179"/>
      <c r="AO61" s="179">
        <v>0.5</v>
      </c>
      <c r="AP61" s="179"/>
      <c r="AQ61" s="179"/>
      <c r="AR61" s="179"/>
      <c r="AS61" s="179"/>
      <c r="AT61" s="179"/>
      <c r="AU61" s="179"/>
      <c r="AV61" s="179"/>
      <c r="AW61" s="182"/>
      <c r="AX61" s="173">
        <f t="shared" si="1"/>
        <v>1</v>
      </c>
    </row>
    <row r="62" ht="15.75" customHeight="1">
      <c r="A62" s="174">
        <v>520025.0</v>
      </c>
      <c r="B62" s="44" t="s">
        <v>13</v>
      </c>
      <c r="C62" s="45" t="s">
        <v>280</v>
      </c>
      <c r="D62" s="45" t="s">
        <v>276</v>
      </c>
      <c r="E62" s="175">
        <v>222850.0</v>
      </c>
      <c r="F62" s="176">
        <v>1253623.47548736</v>
      </c>
      <c r="G62" s="181">
        <v>0.5</v>
      </c>
      <c r="H62" s="180"/>
      <c r="I62" s="180"/>
      <c r="J62" s="180"/>
      <c r="K62" s="180">
        <v>0.2</v>
      </c>
      <c r="L62" s="180">
        <v>0.3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1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1"/>
      <c r="AX62" s="178">
        <f t="shared" si="1"/>
        <v>1</v>
      </c>
    </row>
    <row r="63" ht="15.75" customHeight="1">
      <c r="A63" s="169">
        <v>520549.0</v>
      </c>
      <c r="B63" s="38" t="s">
        <v>71</v>
      </c>
      <c r="C63" s="39" t="s">
        <v>280</v>
      </c>
      <c r="D63" s="39" t="s">
        <v>276</v>
      </c>
      <c r="E63" s="170">
        <v>74370.0</v>
      </c>
      <c r="F63" s="171">
        <v>418362.027695738</v>
      </c>
      <c r="G63" s="182">
        <v>0.25</v>
      </c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82"/>
      <c r="AG63" s="179"/>
      <c r="AH63" s="179"/>
      <c r="AI63" s="179"/>
      <c r="AJ63" s="179"/>
      <c r="AK63" s="179"/>
      <c r="AL63" s="179"/>
      <c r="AM63" s="179"/>
      <c r="AN63" s="179"/>
      <c r="AO63" s="179">
        <v>0.25</v>
      </c>
      <c r="AP63" s="179"/>
      <c r="AQ63" s="179"/>
      <c r="AR63" s="179"/>
      <c r="AS63" s="179"/>
      <c r="AT63" s="179"/>
      <c r="AU63" s="179"/>
      <c r="AV63" s="179"/>
      <c r="AW63" s="182">
        <v>0.5</v>
      </c>
      <c r="AX63" s="173">
        <f t="shared" si="1"/>
        <v>1</v>
      </c>
    </row>
    <row r="64" ht="15.75" customHeight="1">
      <c r="A64" s="174">
        <v>520620.0</v>
      </c>
      <c r="B64" s="44" t="s">
        <v>77</v>
      </c>
      <c r="C64" s="45" t="s">
        <v>280</v>
      </c>
      <c r="D64" s="45" t="s">
        <v>276</v>
      </c>
      <c r="E64" s="175">
        <v>61385.0</v>
      </c>
      <c r="F64" s="176">
        <v>345316.02891089</v>
      </c>
      <c r="G64" s="181">
        <v>0.4</v>
      </c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>
        <v>0.3</v>
      </c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1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1">
        <v>0.3</v>
      </c>
      <c r="AX64" s="178">
        <f t="shared" si="1"/>
        <v>1</v>
      </c>
    </row>
    <row r="65" ht="15.75" customHeight="1">
      <c r="A65" s="169">
        <v>521250.0</v>
      </c>
      <c r="B65" s="38" t="s">
        <v>141</v>
      </c>
      <c r="C65" s="39" t="s">
        <v>280</v>
      </c>
      <c r="D65" s="39" t="s">
        <v>276</v>
      </c>
      <c r="E65" s="170">
        <v>214645.0</v>
      </c>
      <c r="F65" s="171">
        <v>1207466.95488438</v>
      </c>
      <c r="G65" s="182"/>
      <c r="H65" s="179"/>
      <c r="I65" s="179"/>
      <c r="J65" s="179"/>
      <c r="K65" s="179"/>
      <c r="L65" s="179">
        <v>0.2</v>
      </c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82">
        <v>0.5</v>
      </c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82">
        <v>0.3</v>
      </c>
      <c r="AX65" s="173">
        <f t="shared" si="1"/>
        <v>1</v>
      </c>
    </row>
    <row r="66" ht="15.75" customHeight="1">
      <c r="A66" s="183">
        <v>521523.0</v>
      </c>
      <c r="B66" s="184" t="s">
        <v>173</v>
      </c>
      <c r="C66" s="185" t="s">
        <v>280</v>
      </c>
      <c r="D66" s="185" t="s">
        <v>276</v>
      </c>
      <c r="E66" s="186">
        <v>119649.0</v>
      </c>
      <c r="F66" s="187">
        <v>673075.141209726</v>
      </c>
      <c r="G66" s="188">
        <v>0.5</v>
      </c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>
        <v>0.25</v>
      </c>
      <c r="X66" s="189"/>
      <c r="Y66" s="189"/>
      <c r="Z66" s="189"/>
      <c r="AA66" s="189"/>
      <c r="AB66" s="189"/>
      <c r="AC66" s="189"/>
      <c r="AD66" s="189"/>
      <c r="AE66" s="189"/>
      <c r="AF66" s="188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8">
        <v>0.25</v>
      </c>
      <c r="AX66" s="190">
        <f t="shared" si="1"/>
        <v>1</v>
      </c>
    </row>
    <row r="67" ht="15.75" customHeight="1">
      <c r="A67" s="169">
        <v>521975.0</v>
      </c>
      <c r="B67" s="38" t="s">
        <v>219</v>
      </c>
      <c r="C67" s="39" t="s">
        <v>280</v>
      </c>
      <c r="D67" s="39" t="s">
        <v>276</v>
      </c>
      <c r="E67" s="170">
        <v>76871.0</v>
      </c>
      <c r="F67" s="171">
        <v>432431.187723532</v>
      </c>
      <c r="G67" s="182">
        <v>0.3</v>
      </c>
      <c r="H67" s="179"/>
      <c r="I67" s="179"/>
      <c r="J67" s="179"/>
      <c r="K67" s="179"/>
      <c r="L67" s="179">
        <v>0.25</v>
      </c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>
        <v>0.25</v>
      </c>
      <c r="X67" s="179"/>
      <c r="Y67" s="179"/>
      <c r="Z67" s="179"/>
      <c r="AA67" s="179"/>
      <c r="AB67" s="179"/>
      <c r="AC67" s="179"/>
      <c r="AD67" s="179"/>
      <c r="AE67" s="179"/>
      <c r="AF67" s="182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82">
        <v>0.2</v>
      </c>
      <c r="AX67" s="173">
        <f t="shared" si="1"/>
        <v>1</v>
      </c>
    </row>
    <row r="68" ht="15.75" customHeight="1">
      <c r="A68" s="174">
        <v>522185.0</v>
      </c>
      <c r="B68" s="44" t="s">
        <v>247</v>
      </c>
      <c r="C68" s="45" t="s">
        <v>280</v>
      </c>
      <c r="D68" s="45" t="s">
        <v>276</v>
      </c>
      <c r="E68" s="175">
        <v>175720.0</v>
      </c>
      <c r="F68" s="176">
        <v>988497.720945207</v>
      </c>
      <c r="G68" s="181">
        <v>0.3</v>
      </c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1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1">
        <v>0.7</v>
      </c>
      <c r="AX68" s="178">
        <f t="shared" si="1"/>
        <v>1</v>
      </c>
    </row>
    <row r="69" ht="15.75" customHeight="1">
      <c r="A69" s="169">
        <v>520120.0</v>
      </c>
      <c r="B69" s="38" t="s">
        <v>23</v>
      </c>
      <c r="C69" s="39" t="s">
        <v>288</v>
      </c>
      <c r="D69" s="39" t="s">
        <v>279</v>
      </c>
      <c r="E69" s="170">
        <v>1171.0</v>
      </c>
      <c r="F69" s="171">
        <v>6587.35961317344</v>
      </c>
      <c r="G69" s="172">
        <v>0.25</v>
      </c>
      <c r="H69" s="172"/>
      <c r="I69" s="172"/>
      <c r="J69" s="172"/>
      <c r="K69" s="172"/>
      <c r="L69" s="172">
        <v>0.25</v>
      </c>
      <c r="M69" s="179"/>
      <c r="N69" s="179"/>
      <c r="O69" s="179"/>
      <c r="P69" s="179"/>
      <c r="Q69" s="172"/>
      <c r="R69" s="172">
        <v>0.25</v>
      </c>
      <c r="S69" s="172"/>
      <c r="T69" s="172"/>
      <c r="U69" s="172"/>
      <c r="V69" s="172"/>
      <c r="W69" s="179">
        <v>0.25</v>
      </c>
      <c r="X69" s="172"/>
      <c r="Y69" s="172"/>
      <c r="Z69" s="172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  <c r="AS69" s="179"/>
      <c r="AT69" s="179"/>
      <c r="AU69" s="179"/>
      <c r="AV69" s="179"/>
      <c r="AW69" s="179"/>
      <c r="AX69" s="173">
        <f t="shared" si="1"/>
        <v>1</v>
      </c>
    </row>
    <row r="70" ht="15.75" customHeight="1">
      <c r="A70" s="174">
        <v>520450.0</v>
      </c>
      <c r="B70" s="44" t="s">
        <v>54</v>
      </c>
      <c r="C70" s="45" t="s">
        <v>288</v>
      </c>
      <c r="D70" s="45" t="s">
        <v>279</v>
      </c>
      <c r="E70" s="175">
        <v>95183.0</v>
      </c>
      <c r="F70" s="176">
        <v>535443.766063781</v>
      </c>
      <c r="G70" s="177"/>
      <c r="H70" s="177"/>
      <c r="I70" s="177"/>
      <c r="J70" s="177"/>
      <c r="K70" s="177"/>
      <c r="L70" s="177"/>
      <c r="M70" s="180"/>
      <c r="N70" s="180"/>
      <c r="O70" s="180"/>
      <c r="P70" s="180"/>
      <c r="Q70" s="177">
        <v>0.75</v>
      </c>
      <c r="R70" s="177">
        <v>0.25</v>
      </c>
      <c r="S70" s="177"/>
      <c r="T70" s="177"/>
      <c r="U70" s="177"/>
      <c r="V70" s="177"/>
      <c r="W70" s="180"/>
      <c r="X70" s="177"/>
      <c r="Y70" s="177"/>
      <c r="Z70" s="177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78">
        <f t="shared" si="1"/>
        <v>1</v>
      </c>
    </row>
    <row r="71" ht="15.75" customHeight="1">
      <c r="A71" s="169">
        <v>520480.0</v>
      </c>
      <c r="B71" s="38" t="s">
        <v>59</v>
      </c>
      <c r="C71" s="39" t="s">
        <v>288</v>
      </c>
      <c r="D71" s="39" t="s">
        <v>279</v>
      </c>
      <c r="E71" s="170">
        <v>7884.0</v>
      </c>
      <c r="F71" s="171">
        <v>44350.7627585478</v>
      </c>
      <c r="G71" s="172">
        <v>0.2</v>
      </c>
      <c r="H71" s="172"/>
      <c r="I71" s="172"/>
      <c r="J71" s="172"/>
      <c r="K71" s="172"/>
      <c r="L71" s="172">
        <v>0.5</v>
      </c>
      <c r="M71" s="179"/>
      <c r="N71" s="179"/>
      <c r="O71" s="179"/>
      <c r="P71" s="179"/>
      <c r="Q71" s="172"/>
      <c r="R71" s="172"/>
      <c r="S71" s="172"/>
      <c r="T71" s="172"/>
      <c r="U71" s="172"/>
      <c r="V71" s="172"/>
      <c r="W71" s="179">
        <v>0.3</v>
      </c>
      <c r="X71" s="172"/>
      <c r="Y71" s="172"/>
      <c r="Z71" s="172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3">
        <f t="shared" si="1"/>
        <v>1</v>
      </c>
    </row>
    <row r="72" ht="15.75" customHeight="1">
      <c r="A72" s="174">
        <v>520510.0</v>
      </c>
      <c r="B72" s="44" t="s">
        <v>65</v>
      </c>
      <c r="C72" s="45" t="s">
        <v>288</v>
      </c>
      <c r="D72" s="45" t="s">
        <v>279</v>
      </c>
      <c r="E72" s="175">
        <v>113091.0</v>
      </c>
      <c r="F72" s="176">
        <v>636183.677210417</v>
      </c>
      <c r="G72" s="177"/>
      <c r="H72" s="177"/>
      <c r="I72" s="177"/>
      <c r="J72" s="177"/>
      <c r="K72" s="177"/>
      <c r="L72" s="177"/>
      <c r="M72" s="180"/>
      <c r="N72" s="180"/>
      <c r="O72" s="180"/>
      <c r="P72" s="180"/>
      <c r="Q72" s="177"/>
      <c r="R72" s="177">
        <v>1.0</v>
      </c>
      <c r="S72" s="177"/>
      <c r="T72" s="177"/>
      <c r="U72" s="177"/>
      <c r="V72" s="177"/>
      <c r="W72" s="180"/>
      <c r="X72" s="177"/>
      <c r="Y72" s="177"/>
      <c r="Z72" s="177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78">
        <f t="shared" si="1"/>
        <v>1</v>
      </c>
    </row>
    <row r="73" ht="15.75" customHeight="1">
      <c r="A73" s="169">
        <v>520590.0</v>
      </c>
      <c r="B73" s="38" t="s">
        <v>76</v>
      </c>
      <c r="C73" s="39" t="s">
        <v>288</v>
      </c>
      <c r="D73" s="39" t="s">
        <v>279</v>
      </c>
      <c r="E73" s="170">
        <v>10012.0</v>
      </c>
      <c r="F73" s="171">
        <v>56321.6434219407</v>
      </c>
      <c r="G73" s="172">
        <v>0.4</v>
      </c>
      <c r="H73" s="172"/>
      <c r="I73" s="172"/>
      <c r="J73" s="172"/>
      <c r="K73" s="172"/>
      <c r="L73" s="172">
        <v>0.6</v>
      </c>
      <c r="M73" s="179"/>
      <c r="N73" s="179"/>
      <c r="O73" s="179"/>
      <c r="P73" s="179"/>
      <c r="Q73" s="172"/>
      <c r="R73" s="172"/>
      <c r="S73" s="172"/>
      <c r="T73" s="172"/>
      <c r="U73" s="172"/>
      <c r="V73" s="172"/>
      <c r="W73" s="179"/>
      <c r="X73" s="172"/>
      <c r="Y73" s="172"/>
      <c r="Z73" s="172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3">
        <f t="shared" si="1"/>
        <v>1</v>
      </c>
    </row>
    <row r="74" ht="15.75" customHeight="1">
      <c r="A74" s="174">
        <v>520660.0</v>
      </c>
      <c r="B74" s="44" t="s">
        <v>81</v>
      </c>
      <c r="C74" s="45" t="s">
        <v>288</v>
      </c>
      <c r="D74" s="45" t="s">
        <v>279</v>
      </c>
      <c r="E74" s="175">
        <v>2820.0</v>
      </c>
      <c r="F74" s="176">
        <v>15863.6670445338</v>
      </c>
      <c r="G74" s="177">
        <v>0.3</v>
      </c>
      <c r="H74" s="177"/>
      <c r="I74" s="177"/>
      <c r="J74" s="177"/>
      <c r="K74" s="177"/>
      <c r="L74" s="177">
        <v>0.2</v>
      </c>
      <c r="M74" s="180"/>
      <c r="N74" s="180"/>
      <c r="O74" s="180"/>
      <c r="P74" s="180"/>
      <c r="Q74" s="177"/>
      <c r="R74" s="177">
        <v>0.5</v>
      </c>
      <c r="S74" s="177"/>
      <c r="T74" s="177"/>
      <c r="U74" s="177"/>
      <c r="V74" s="177"/>
      <c r="W74" s="180"/>
      <c r="X74" s="177"/>
      <c r="Y74" s="177"/>
      <c r="Z74" s="177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78">
        <f t="shared" si="1"/>
        <v>1</v>
      </c>
    </row>
    <row r="75" ht="15.75" customHeight="1">
      <c r="A75" s="169">
        <v>520690.0</v>
      </c>
      <c r="B75" s="38" t="s">
        <v>84</v>
      </c>
      <c r="C75" s="39" t="s">
        <v>288</v>
      </c>
      <c r="D75" s="39" t="s">
        <v>279</v>
      </c>
      <c r="E75" s="170">
        <v>2094.0</v>
      </c>
      <c r="F75" s="171">
        <v>11779.6165926432</v>
      </c>
      <c r="G75" s="172">
        <v>0.5</v>
      </c>
      <c r="H75" s="172"/>
      <c r="I75" s="172"/>
      <c r="J75" s="172"/>
      <c r="K75" s="172"/>
      <c r="L75" s="172"/>
      <c r="M75" s="179"/>
      <c r="N75" s="179"/>
      <c r="O75" s="179"/>
      <c r="P75" s="179"/>
      <c r="Q75" s="172"/>
      <c r="R75" s="172">
        <v>0.25</v>
      </c>
      <c r="S75" s="172"/>
      <c r="T75" s="172"/>
      <c r="U75" s="172"/>
      <c r="V75" s="172"/>
      <c r="W75" s="179">
        <v>0.25</v>
      </c>
      <c r="X75" s="172"/>
      <c r="Y75" s="172"/>
      <c r="Z75" s="172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3">
        <f t="shared" si="1"/>
        <v>1</v>
      </c>
    </row>
    <row r="76" ht="15.75" customHeight="1">
      <c r="A76" s="174">
        <v>520850.0</v>
      </c>
      <c r="B76" s="44" t="s">
        <v>99</v>
      </c>
      <c r="C76" s="45" t="s">
        <v>288</v>
      </c>
      <c r="D76" s="45" t="s">
        <v>279</v>
      </c>
      <c r="E76" s="175">
        <v>5650.0</v>
      </c>
      <c r="F76" s="176">
        <v>31783.5882275235</v>
      </c>
      <c r="G76" s="177">
        <v>0.4</v>
      </c>
      <c r="H76" s="177"/>
      <c r="I76" s="177"/>
      <c r="J76" s="177"/>
      <c r="K76" s="177"/>
      <c r="L76" s="177">
        <v>0.6</v>
      </c>
      <c r="M76" s="180"/>
      <c r="N76" s="180"/>
      <c r="O76" s="180"/>
      <c r="P76" s="180"/>
      <c r="Q76" s="177"/>
      <c r="R76" s="177"/>
      <c r="S76" s="177"/>
      <c r="T76" s="177"/>
      <c r="U76" s="177"/>
      <c r="V76" s="177"/>
      <c r="W76" s="180"/>
      <c r="X76" s="177"/>
      <c r="Y76" s="177"/>
      <c r="Z76" s="177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78">
        <f t="shared" si="1"/>
        <v>1</v>
      </c>
    </row>
    <row r="77" ht="15.75" customHeight="1">
      <c r="A77" s="169">
        <v>521010.0</v>
      </c>
      <c r="B77" s="38" t="s">
        <v>117</v>
      </c>
      <c r="C77" s="39" t="s">
        <v>288</v>
      </c>
      <c r="D77" s="39" t="s">
        <v>279</v>
      </c>
      <c r="E77" s="170">
        <v>27365.0</v>
      </c>
      <c r="F77" s="171">
        <v>153939.44988428</v>
      </c>
      <c r="G77" s="172">
        <v>0.3</v>
      </c>
      <c r="H77" s="172"/>
      <c r="I77" s="172"/>
      <c r="J77" s="172"/>
      <c r="K77" s="172"/>
      <c r="L77" s="172">
        <v>0.5</v>
      </c>
      <c r="M77" s="179"/>
      <c r="N77" s="179"/>
      <c r="O77" s="179"/>
      <c r="P77" s="179"/>
      <c r="Q77" s="172"/>
      <c r="R77" s="172">
        <v>0.2</v>
      </c>
      <c r="S77" s="172"/>
      <c r="T77" s="172"/>
      <c r="U77" s="172"/>
      <c r="V77" s="172"/>
      <c r="W77" s="179"/>
      <c r="X77" s="172"/>
      <c r="Y77" s="172"/>
      <c r="Z77" s="172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3">
        <f t="shared" si="1"/>
        <v>1</v>
      </c>
    </row>
    <row r="78" ht="15.75" customHeight="1">
      <c r="A78" s="174">
        <v>521290.0</v>
      </c>
      <c r="B78" s="44" t="s">
        <v>145</v>
      </c>
      <c r="C78" s="45" t="s">
        <v>288</v>
      </c>
      <c r="D78" s="45" t="s">
        <v>279</v>
      </c>
      <c r="E78" s="175">
        <v>2263.0</v>
      </c>
      <c r="F78" s="176">
        <v>12730.3115325461</v>
      </c>
      <c r="G78" s="177">
        <v>0.3</v>
      </c>
      <c r="H78" s="177"/>
      <c r="I78" s="177"/>
      <c r="J78" s="177"/>
      <c r="K78" s="177"/>
      <c r="L78" s="177">
        <v>0.7</v>
      </c>
      <c r="M78" s="180"/>
      <c r="N78" s="180"/>
      <c r="O78" s="180"/>
      <c r="P78" s="180"/>
      <c r="Q78" s="177"/>
      <c r="R78" s="177"/>
      <c r="S78" s="177"/>
      <c r="T78" s="177"/>
      <c r="U78" s="177"/>
      <c r="V78" s="177"/>
      <c r="W78" s="180"/>
      <c r="X78" s="177"/>
      <c r="Y78" s="177"/>
      <c r="Z78" s="177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78">
        <f t="shared" si="1"/>
        <v>1</v>
      </c>
    </row>
    <row r="79" ht="15.75" customHeight="1">
      <c r="A79" s="169">
        <v>521480.0</v>
      </c>
      <c r="B79" s="38" t="s">
        <v>166</v>
      </c>
      <c r="C79" s="39" t="s">
        <v>288</v>
      </c>
      <c r="D79" s="39" t="s">
        <v>279</v>
      </c>
      <c r="E79" s="170">
        <v>2236.0</v>
      </c>
      <c r="F79" s="171">
        <v>12578.4253587155</v>
      </c>
      <c r="G79" s="172">
        <v>0.3</v>
      </c>
      <c r="H79" s="172"/>
      <c r="I79" s="172"/>
      <c r="J79" s="172"/>
      <c r="K79" s="172"/>
      <c r="L79" s="172">
        <v>0.7</v>
      </c>
      <c r="M79" s="179"/>
      <c r="N79" s="179"/>
      <c r="O79" s="179"/>
      <c r="P79" s="179"/>
      <c r="Q79" s="172"/>
      <c r="R79" s="172"/>
      <c r="S79" s="172"/>
      <c r="T79" s="172"/>
      <c r="U79" s="172"/>
      <c r="V79" s="172"/>
      <c r="W79" s="179"/>
      <c r="X79" s="172"/>
      <c r="Y79" s="172"/>
      <c r="Z79" s="172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3">
        <f t="shared" si="1"/>
        <v>1</v>
      </c>
    </row>
    <row r="80" ht="15.75" customHeight="1">
      <c r="A80" s="183">
        <v>521550.0</v>
      </c>
      <c r="B80" s="184" t="s">
        <v>177</v>
      </c>
      <c r="C80" s="185" t="s">
        <v>288</v>
      </c>
      <c r="D80" s="185" t="s">
        <v>279</v>
      </c>
      <c r="E80" s="186">
        <v>6895.0</v>
      </c>
      <c r="F80" s="187">
        <v>38787.2284652698</v>
      </c>
      <c r="G80" s="191"/>
      <c r="H80" s="191"/>
      <c r="I80" s="191"/>
      <c r="J80" s="191"/>
      <c r="K80" s="191"/>
      <c r="L80" s="177">
        <v>0.5</v>
      </c>
      <c r="M80" s="189"/>
      <c r="N80" s="189"/>
      <c r="O80" s="189"/>
      <c r="P80" s="189"/>
      <c r="Q80" s="191"/>
      <c r="R80" s="191"/>
      <c r="S80" s="191"/>
      <c r="T80" s="191"/>
      <c r="U80" s="191"/>
      <c r="V80" s="191"/>
      <c r="W80" s="180">
        <v>0.5</v>
      </c>
      <c r="X80" s="191"/>
      <c r="Y80" s="191"/>
      <c r="Z80" s="191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78">
        <f t="shared" si="1"/>
        <v>1</v>
      </c>
    </row>
    <row r="81" ht="15.75" customHeight="1">
      <c r="A81" s="169">
        <v>521580.0</v>
      </c>
      <c r="B81" s="38" t="s">
        <v>181</v>
      </c>
      <c r="C81" s="39" t="s">
        <v>288</v>
      </c>
      <c r="D81" s="39" t="s">
        <v>279</v>
      </c>
      <c r="E81" s="170">
        <v>2382.0</v>
      </c>
      <c r="F81" s="171">
        <v>13399.7357801701</v>
      </c>
      <c r="G81" s="172">
        <v>0.3</v>
      </c>
      <c r="H81" s="172"/>
      <c r="I81" s="172"/>
      <c r="J81" s="172"/>
      <c r="K81" s="172"/>
      <c r="L81" s="172">
        <v>0.5</v>
      </c>
      <c r="M81" s="179"/>
      <c r="N81" s="179"/>
      <c r="O81" s="179"/>
      <c r="P81" s="179"/>
      <c r="Q81" s="172"/>
      <c r="R81" s="172">
        <v>0.2</v>
      </c>
      <c r="S81" s="172"/>
      <c r="T81" s="172"/>
      <c r="U81" s="172"/>
      <c r="V81" s="172"/>
      <c r="W81" s="179"/>
      <c r="X81" s="172"/>
      <c r="Y81" s="172"/>
      <c r="Z81" s="172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179"/>
      <c r="AQ81" s="179"/>
      <c r="AR81" s="179"/>
      <c r="AS81" s="179"/>
      <c r="AT81" s="179"/>
      <c r="AU81" s="179"/>
      <c r="AV81" s="179"/>
      <c r="AW81" s="179"/>
      <c r="AX81" s="173">
        <f t="shared" si="1"/>
        <v>1</v>
      </c>
    </row>
    <row r="82" ht="15.75" customHeight="1">
      <c r="A82" s="174">
        <v>521740.0</v>
      </c>
      <c r="B82" s="44" t="s">
        <v>192</v>
      </c>
      <c r="C82" s="45" t="s">
        <v>288</v>
      </c>
      <c r="D82" s="45" t="s">
        <v>279</v>
      </c>
      <c r="E82" s="175">
        <v>31909.0</v>
      </c>
      <c r="F82" s="176">
        <v>179501.330398592</v>
      </c>
      <c r="G82" s="177">
        <v>0.4</v>
      </c>
      <c r="H82" s="177"/>
      <c r="I82" s="177"/>
      <c r="J82" s="177"/>
      <c r="K82" s="177"/>
      <c r="L82" s="177">
        <v>0.2</v>
      </c>
      <c r="M82" s="180"/>
      <c r="N82" s="180"/>
      <c r="O82" s="180"/>
      <c r="P82" s="180"/>
      <c r="Q82" s="177"/>
      <c r="R82" s="177">
        <v>0.4</v>
      </c>
      <c r="S82" s="177"/>
      <c r="T82" s="177"/>
      <c r="U82" s="177"/>
      <c r="V82" s="177"/>
      <c r="W82" s="180"/>
      <c r="X82" s="177"/>
      <c r="Y82" s="177"/>
      <c r="Z82" s="177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78">
        <f t="shared" si="1"/>
        <v>1</v>
      </c>
    </row>
    <row r="83" ht="15.75" customHeight="1">
      <c r="A83" s="169">
        <v>521878.0</v>
      </c>
      <c r="B83" s="38" t="s">
        <v>203</v>
      </c>
      <c r="C83" s="39" t="s">
        <v>288</v>
      </c>
      <c r="D83" s="39" t="s">
        <v>279</v>
      </c>
      <c r="E83" s="170">
        <v>4728.0</v>
      </c>
      <c r="F83" s="171">
        <v>26596.9566618993</v>
      </c>
      <c r="G83" s="172"/>
      <c r="H83" s="172"/>
      <c r="I83" s="172"/>
      <c r="J83" s="172"/>
      <c r="K83" s="172"/>
      <c r="L83" s="172">
        <v>1.0</v>
      </c>
      <c r="M83" s="179"/>
      <c r="N83" s="179"/>
      <c r="O83" s="179"/>
      <c r="P83" s="179"/>
      <c r="Q83" s="172"/>
      <c r="R83" s="172"/>
      <c r="S83" s="172"/>
      <c r="T83" s="172"/>
      <c r="U83" s="172"/>
      <c r="V83" s="172"/>
      <c r="W83" s="179"/>
      <c r="X83" s="172"/>
      <c r="Y83" s="172"/>
      <c r="Z83" s="172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3">
        <f t="shared" si="1"/>
        <v>1</v>
      </c>
    </row>
    <row r="84" ht="15.75" customHeight="1">
      <c r="A84" s="174">
        <v>521920.0</v>
      </c>
      <c r="B84" s="44" t="s">
        <v>208</v>
      </c>
      <c r="C84" s="45" t="s">
        <v>288</v>
      </c>
      <c r="D84" s="45" t="s">
        <v>279</v>
      </c>
      <c r="E84" s="175">
        <v>2782.0</v>
      </c>
      <c r="F84" s="176">
        <v>15649.9013184018</v>
      </c>
      <c r="G84" s="177">
        <v>0.2</v>
      </c>
      <c r="H84" s="177"/>
      <c r="I84" s="177"/>
      <c r="J84" s="177"/>
      <c r="K84" s="177"/>
      <c r="L84" s="177">
        <v>0.5</v>
      </c>
      <c r="M84" s="180"/>
      <c r="N84" s="180"/>
      <c r="O84" s="180"/>
      <c r="P84" s="180"/>
      <c r="Q84" s="177"/>
      <c r="R84" s="177">
        <v>0.3</v>
      </c>
      <c r="S84" s="177"/>
      <c r="T84" s="177"/>
      <c r="U84" s="177"/>
      <c r="V84" s="177"/>
      <c r="W84" s="180"/>
      <c r="X84" s="177"/>
      <c r="Y84" s="177"/>
      <c r="Z84" s="177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78">
        <f t="shared" si="1"/>
        <v>1</v>
      </c>
    </row>
    <row r="85" ht="15.75" customHeight="1">
      <c r="A85" s="169">
        <v>522130.0</v>
      </c>
      <c r="B85" s="38" t="s">
        <v>238</v>
      </c>
      <c r="C85" s="39" t="s">
        <v>288</v>
      </c>
      <c r="D85" s="39" t="s">
        <v>279</v>
      </c>
      <c r="E85" s="170">
        <v>2830.0</v>
      </c>
      <c r="F85" s="171">
        <v>15919.9211829896</v>
      </c>
      <c r="G85" s="172">
        <v>0.3</v>
      </c>
      <c r="H85" s="172"/>
      <c r="I85" s="172"/>
      <c r="J85" s="172"/>
      <c r="K85" s="172"/>
      <c r="L85" s="172">
        <v>0.4</v>
      </c>
      <c r="M85" s="179"/>
      <c r="N85" s="179"/>
      <c r="O85" s="179"/>
      <c r="P85" s="179"/>
      <c r="Q85" s="172"/>
      <c r="R85" s="172"/>
      <c r="S85" s="172"/>
      <c r="T85" s="172"/>
      <c r="U85" s="172"/>
      <c r="V85" s="172"/>
      <c r="W85" s="179">
        <v>0.3</v>
      </c>
      <c r="X85" s="172"/>
      <c r="Y85" s="172"/>
      <c r="Z85" s="172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3">
        <f t="shared" si="1"/>
        <v>1</v>
      </c>
    </row>
    <row r="86" ht="15.75" customHeight="1">
      <c r="A86" s="174">
        <v>522180.0</v>
      </c>
      <c r="B86" s="44" t="s">
        <v>246</v>
      </c>
      <c r="C86" s="45" t="s">
        <v>288</v>
      </c>
      <c r="D86" s="45" t="s">
        <v>279</v>
      </c>
      <c r="E86" s="175">
        <v>3056.0</v>
      </c>
      <c r="F86" s="176">
        <v>17191.2647120906</v>
      </c>
      <c r="G86" s="177">
        <v>0.3</v>
      </c>
      <c r="H86" s="177"/>
      <c r="I86" s="177"/>
      <c r="J86" s="177"/>
      <c r="K86" s="177"/>
      <c r="L86" s="177">
        <v>0.7</v>
      </c>
      <c r="M86" s="180"/>
      <c r="N86" s="180"/>
      <c r="O86" s="180"/>
      <c r="P86" s="180"/>
      <c r="Q86" s="177"/>
      <c r="R86" s="177"/>
      <c r="S86" s="177"/>
      <c r="T86" s="177"/>
      <c r="U86" s="177"/>
      <c r="V86" s="177"/>
      <c r="W86" s="180"/>
      <c r="X86" s="177"/>
      <c r="Y86" s="177"/>
      <c r="Z86" s="177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180"/>
      <c r="AT86" s="180"/>
      <c r="AU86" s="180"/>
      <c r="AV86" s="180"/>
      <c r="AW86" s="180"/>
      <c r="AX86" s="178">
        <f t="shared" si="1"/>
        <v>1</v>
      </c>
    </row>
    <row r="87" ht="15.75" customHeight="1">
      <c r="A87" s="169">
        <v>520490.0</v>
      </c>
      <c r="B87" s="38" t="s">
        <v>61</v>
      </c>
      <c r="C87" s="39" t="s">
        <v>300</v>
      </c>
      <c r="D87" s="39" t="s">
        <v>276</v>
      </c>
      <c r="E87" s="170">
        <v>20124.0</v>
      </c>
      <c r="F87" s="171">
        <v>113205.828228439</v>
      </c>
      <c r="G87" s="182">
        <v>0.3</v>
      </c>
      <c r="H87" s="179"/>
      <c r="I87" s="179"/>
      <c r="J87" s="179"/>
      <c r="K87" s="179"/>
      <c r="L87" s="179">
        <v>0.7</v>
      </c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82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82"/>
      <c r="AX87" s="173">
        <f t="shared" si="1"/>
        <v>1</v>
      </c>
    </row>
    <row r="88" ht="15.75" customHeight="1">
      <c r="A88" s="174">
        <v>520530.0</v>
      </c>
      <c r="B88" s="44" t="s">
        <v>67</v>
      </c>
      <c r="C88" s="45" t="s">
        <v>300</v>
      </c>
      <c r="D88" s="45" t="s">
        <v>276</v>
      </c>
      <c r="E88" s="175">
        <v>9740.0</v>
      </c>
      <c r="F88" s="176">
        <v>54791.5308559431</v>
      </c>
      <c r="G88" s="181">
        <v>0.3</v>
      </c>
      <c r="H88" s="180"/>
      <c r="I88" s="180"/>
      <c r="J88" s="180"/>
      <c r="K88" s="180"/>
      <c r="L88" s="180">
        <v>0.7</v>
      </c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1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1"/>
      <c r="AX88" s="178">
        <f t="shared" si="1"/>
        <v>1</v>
      </c>
    </row>
    <row r="89" ht="15.75" customHeight="1">
      <c r="A89" s="169">
        <v>520830.0</v>
      </c>
      <c r="B89" s="38" t="s">
        <v>97</v>
      </c>
      <c r="C89" s="39" t="s">
        <v>300</v>
      </c>
      <c r="D89" s="39" t="s">
        <v>276</v>
      </c>
      <c r="E89" s="170">
        <v>4701.0</v>
      </c>
      <c r="F89" s="171">
        <v>26445.0704880686</v>
      </c>
      <c r="G89" s="182">
        <v>0.3</v>
      </c>
      <c r="H89" s="179"/>
      <c r="I89" s="179"/>
      <c r="J89" s="179"/>
      <c r="K89" s="179"/>
      <c r="L89" s="179">
        <v>0.7</v>
      </c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82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82"/>
      <c r="AX89" s="173">
        <f t="shared" si="1"/>
        <v>1</v>
      </c>
    </row>
    <row r="90" ht="15.75" customHeight="1">
      <c r="A90" s="174">
        <v>521350.0</v>
      </c>
      <c r="B90" s="44" t="s">
        <v>152</v>
      </c>
      <c r="C90" s="45" t="s">
        <v>300</v>
      </c>
      <c r="D90" s="45" t="s">
        <v>276</v>
      </c>
      <c r="E90" s="175">
        <v>8759.0</v>
      </c>
      <c r="F90" s="176">
        <v>49272.9998734297</v>
      </c>
      <c r="G90" s="181">
        <v>0.1</v>
      </c>
      <c r="H90" s="180"/>
      <c r="I90" s="180"/>
      <c r="J90" s="180"/>
      <c r="K90" s="180"/>
      <c r="L90" s="180">
        <v>0.5</v>
      </c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1"/>
      <c r="AG90" s="180"/>
      <c r="AH90" s="180"/>
      <c r="AI90" s="180"/>
      <c r="AJ90" s="180"/>
      <c r="AK90" s="180"/>
      <c r="AL90" s="180"/>
      <c r="AM90" s="180"/>
      <c r="AN90" s="180"/>
      <c r="AO90" s="180">
        <v>0.15</v>
      </c>
      <c r="AP90" s="180"/>
      <c r="AQ90" s="180"/>
      <c r="AR90" s="180"/>
      <c r="AS90" s="180"/>
      <c r="AT90" s="180"/>
      <c r="AU90" s="180"/>
      <c r="AV90" s="180"/>
      <c r="AW90" s="181">
        <v>0.25</v>
      </c>
      <c r="AX90" s="178">
        <f t="shared" si="1"/>
        <v>1</v>
      </c>
    </row>
    <row r="91" ht="15.75" customHeight="1">
      <c r="A91" s="169">
        <v>522108.0</v>
      </c>
      <c r="B91" s="38" t="s">
        <v>236</v>
      </c>
      <c r="C91" s="39" t="s">
        <v>300</v>
      </c>
      <c r="D91" s="39" t="s">
        <v>276</v>
      </c>
      <c r="E91" s="170">
        <v>3538.0</v>
      </c>
      <c r="F91" s="171">
        <v>19902.7141856598</v>
      </c>
      <c r="G91" s="182">
        <v>0.3</v>
      </c>
      <c r="H91" s="179"/>
      <c r="I91" s="179"/>
      <c r="J91" s="179"/>
      <c r="K91" s="179"/>
      <c r="L91" s="179">
        <v>0.7</v>
      </c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82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82"/>
      <c r="AX91" s="173">
        <f t="shared" si="1"/>
        <v>1</v>
      </c>
    </row>
    <row r="92" ht="15.75" customHeight="1">
      <c r="A92" s="174">
        <v>520080.0</v>
      </c>
      <c r="B92" s="44" t="s">
        <v>18</v>
      </c>
      <c r="C92" s="45" t="s">
        <v>285</v>
      </c>
      <c r="D92" s="45" t="s">
        <v>276</v>
      </c>
      <c r="E92" s="175">
        <v>8749.0</v>
      </c>
      <c r="F92" s="176">
        <v>49216.7457349739</v>
      </c>
      <c r="G92" s="181">
        <v>0.5</v>
      </c>
      <c r="H92" s="180"/>
      <c r="I92" s="180"/>
      <c r="J92" s="180"/>
      <c r="K92" s="180"/>
      <c r="L92" s="180">
        <v>0.25</v>
      </c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1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0"/>
      <c r="AT92" s="180"/>
      <c r="AU92" s="180"/>
      <c r="AV92" s="180"/>
      <c r="AW92" s="181">
        <v>0.25</v>
      </c>
      <c r="AX92" s="178">
        <f t="shared" si="1"/>
        <v>1</v>
      </c>
    </row>
    <row r="93" ht="15.75" customHeight="1">
      <c r="A93" s="169">
        <v>520396.0</v>
      </c>
      <c r="B93" s="38" t="s">
        <v>47</v>
      </c>
      <c r="C93" s="39" t="s">
        <v>285</v>
      </c>
      <c r="D93" s="39" t="s">
        <v>276</v>
      </c>
      <c r="E93" s="170">
        <v>3272.0</v>
      </c>
      <c r="F93" s="171">
        <v>18406.3541027357</v>
      </c>
      <c r="G93" s="182">
        <v>0.5</v>
      </c>
      <c r="H93" s="179"/>
      <c r="I93" s="179"/>
      <c r="J93" s="179"/>
      <c r="K93" s="179"/>
      <c r="L93" s="179">
        <v>0.25</v>
      </c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82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82">
        <v>0.25</v>
      </c>
      <c r="AX93" s="173">
        <f t="shared" si="1"/>
        <v>1</v>
      </c>
    </row>
    <row r="94" ht="15.75" customHeight="1">
      <c r="A94" s="174">
        <v>520670.0</v>
      </c>
      <c r="B94" s="44" t="s">
        <v>82</v>
      </c>
      <c r="C94" s="45" t="s">
        <v>285</v>
      </c>
      <c r="D94" s="45" t="s">
        <v>276</v>
      </c>
      <c r="E94" s="175">
        <v>3302.0</v>
      </c>
      <c r="F94" s="176">
        <v>18575.1165181031</v>
      </c>
      <c r="G94" s="181"/>
      <c r="H94" s="180"/>
      <c r="I94" s="180"/>
      <c r="J94" s="180"/>
      <c r="K94" s="180"/>
      <c r="L94" s="180">
        <v>0.5</v>
      </c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>
        <v>0.5</v>
      </c>
      <c r="X94" s="180"/>
      <c r="Y94" s="180"/>
      <c r="Z94" s="180"/>
      <c r="AA94" s="180"/>
      <c r="AB94" s="180"/>
      <c r="AC94" s="180"/>
      <c r="AD94" s="180"/>
      <c r="AE94" s="180"/>
      <c r="AF94" s="181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1"/>
      <c r="AX94" s="178">
        <f t="shared" si="1"/>
        <v>1</v>
      </c>
    </row>
    <row r="95" ht="15.75" customHeight="1">
      <c r="A95" s="169">
        <v>520940.0</v>
      </c>
      <c r="B95" s="38" t="s">
        <v>108</v>
      </c>
      <c r="C95" s="39" t="s">
        <v>285</v>
      </c>
      <c r="D95" s="39" t="s">
        <v>276</v>
      </c>
      <c r="E95" s="170">
        <v>3801.0</v>
      </c>
      <c r="F95" s="171">
        <v>21382.1980270472</v>
      </c>
      <c r="G95" s="182">
        <v>0.3</v>
      </c>
      <c r="H95" s="179"/>
      <c r="I95" s="179"/>
      <c r="J95" s="179"/>
      <c r="K95" s="179"/>
      <c r="L95" s="179">
        <v>0.7</v>
      </c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82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82"/>
      <c r="AX95" s="173">
        <f t="shared" si="1"/>
        <v>1</v>
      </c>
    </row>
    <row r="96" ht="15.75" customHeight="1">
      <c r="A96" s="174">
        <v>520990.0</v>
      </c>
      <c r="B96" s="44" t="s">
        <v>113</v>
      </c>
      <c r="C96" s="45" t="s">
        <v>285</v>
      </c>
      <c r="D96" s="45" t="s">
        <v>276</v>
      </c>
      <c r="E96" s="175">
        <v>14215.0</v>
      </c>
      <c r="F96" s="176">
        <v>79965.2578149108</v>
      </c>
      <c r="G96" s="181">
        <v>0.5</v>
      </c>
      <c r="H96" s="180"/>
      <c r="I96" s="180"/>
      <c r="J96" s="180"/>
      <c r="K96" s="180"/>
      <c r="L96" s="180">
        <v>0.25</v>
      </c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1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1">
        <v>0.25</v>
      </c>
      <c r="AX96" s="178">
        <f t="shared" si="1"/>
        <v>1</v>
      </c>
    </row>
    <row r="97" ht="15.75" customHeight="1">
      <c r="A97" s="169">
        <v>521270.0</v>
      </c>
      <c r="B97" s="38" t="s">
        <v>143</v>
      </c>
      <c r="C97" s="39" t="s">
        <v>285</v>
      </c>
      <c r="D97" s="39" t="s">
        <v>276</v>
      </c>
      <c r="E97" s="170">
        <v>9277.0</v>
      </c>
      <c r="F97" s="171">
        <v>52186.9642454398</v>
      </c>
      <c r="G97" s="182">
        <v>0.2</v>
      </c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>
        <v>0.3</v>
      </c>
      <c r="X97" s="179"/>
      <c r="Y97" s="179"/>
      <c r="Z97" s="179"/>
      <c r="AA97" s="179"/>
      <c r="AB97" s="179"/>
      <c r="AC97" s="179"/>
      <c r="AD97" s="179"/>
      <c r="AE97" s="179"/>
      <c r="AF97" s="182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82">
        <v>0.5</v>
      </c>
      <c r="AX97" s="173">
        <f t="shared" si="1"/>
        <v>1</v>
      </c>
    </row>
    <row r="98" ht="15.75" customHeight="1">
      <c r="A98" s="174">
        <v>521490.0</v>
      </c>
      <c r="B98" s="44" t="s">
        <v>170</v>
      </c>
      <c r="C98" s="45" t="s">
        <v>285</v>
      </c>
      <c r="D98" s="45" t="s">
        <v>276</v>
      </c>
      <c r="E98" s="175">
        <v>3208.0</v>
      </c>
      <c r="F98" s="176">
        <v>18046.3276166186</v>
      </c>
      <c r="G98" s="181">
        <v>0.3</v>
      </c>
      <c r="H98" s="180"/>
      <c r="I98" s="180"/>
      <c r="J98" s="180"/>
      <c r="K98" s="180"/>
      <c r="L98" s="180">
        <v>0.5</v>
      </c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1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1">
        <v>0.2</v>
      </c>
      <c r="AX98" s="178">
        <f t="shared" si="1"/>
        <v>1</v>
      </c>
    </row>
    <row r="99" ht="15.75" customHeight="1">
      <c r="A99" s="169">
        <v>521830.0</v>
      </c>
      <c r="B99" s="38" t="s">
        <v>198</v>
      </c>
      <c r="C99" s="39" t="s">
        <v>285</v>
      </c>
      <c r="D99" s="39" t="s">
        <v>276</v>
      </c>
      <c r="E99" s="170">
        <v>37924.0</v>
      </c>
      <c r="F99" s="171">
        <v>213338.194679752</v>
      </c>
      <c r="G99" s="182">
        <v>0.2</v>
      </c>
      <c r="H99" s="179"/>
      <c r="I99" s="179"/>
      <c r="J99" s="179"/>
      <c r="K99" s="179"/>
      <c r="L99" s="179">
        <v>0.5</v>
      </c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82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82">
        <v>0.3</v>
      </c>
      <c r="AX99" s="173">
        <f t="shared" si="1"/>
        <v>1</v>
      </c>
    </row>
    <row r="100" ht="15.75" customHeight="1">
      <c r="A100" s="174">
        <v>521980.0</v>
      </c>
      <c r="B100" s="44" t="s">
        <v>220</v>
      </c>
      <c r="C100" s="45" t="s">
        <v>285</v>
      </c>
      <c r="D100" s="45" t="s">
        <v>276</v>
      </c>
      <c r="E100" s="175">
        <v>13305.0</v>
      </c>
      <c r="F100" s="176">
        <v>74846.1312154335</v>
      </c>
      <c r="G100" s="181">
        <v>0.5</v>
      </c>
      <c r="H100" s="180"/>
      <c r="I100" s="180"/>
      <c r="J100" s="180"/>
      <c r="K100" s="180"/>
      <c r="L100" s="180">
        <v>0.25</v>
      </c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1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1">
        <v>0.25</v>
      </c>
      <c r="AX100" s="178">
        <f t="shared" si="1"/>
        <v>1</v>
      </c>
    </row>
    <row r="101" ht="15.75" customHeight="1">
      <c r="A101" s="169">
        <v>522068.0</v>
      </c>
      <c r="B101" s="38" t="s">
        <v>233</v>
      </c>
      <c r="C101" s="39" t="s">
        <v>285</v>
      </c>
      <c r="D101" s="39" t="s">
        <v>276</v>
      </c>
      <c r="E101" s="170">
        <v>6895.0</v>
      </c>
      <c r="F101" s="171">
        <v>38787.2284652698</v>
      </c>
      <c r="G101" s="182"/>
      <c r="H101" s="179"/>
      <c r="I101" s="179"/>
      <c r="J101" s="179"/>
      <c r="K101" s="179"/>
      <c r="L101" s="179">
        <v>0.25</v>
      </c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>
        <v>0.5</v>
      </c>
      <c r="X101" s="179"/>
      <c r="Y101" s="179"/>
      <c r="Z101" s="179"/>
      <c r="AA101" s="179"/>
      <c r="AB101" s="179"/>
      <c r="AC101" s="179"/>
      <c r="AD101" s="179"/>
      <c r="AE101" s="179"/>
      <c r="AF101" s="182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82">
        <v>0.25</v>
      </c>
      <c r="AX101" s="173">
        <f t="shared" si="1"/>
        <v>1</v>
      </c>
    </row>
    <row r="102" ht="15.75" customHeight="1">
      <c r="A102" s="174">
        <v>522070.0</v>
      </c>
      <c r="B102" s="44" t="s">
        <v>234</v>
      </c>
      <c r="C102" s="45" t="s">
        <v>285</v>
      </c>
      <c r="D102" s="45" t="s">
        <v>276</v>
      </c>
      <c r="E102" s="175">
        <v>3040.0</v>
      </c>
      <c r="F102" s="176">
        <v>17101.2580905613</v>
      </c>
      <c r="G102" s="181">
        <v>0.5</v>
      </c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1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1">
        <v>0.5</v>
      </c>
      <c r="AX102" s="178">
        <f t="shared" si="1"/>
        <v>1</v>
      </c>
    </row>
    <row r="103" ht="15.75" customHeight="1">
      <c r="A103" s="169">
        <v>520357.0</v>
      </c>
      <c r="B103" s="38" t="s">
        <v>42</v>
      </c>
      <c r="C103" s="39" t="s">
        <v>294</v>
      </c>
      <c r="D103" s="40" t="s">
        <v>267</v>
      </c>
      <c r="E103" s="170">
        <v>4579.0</v>
      </c>
      <c r="F103" s="171">
        <v>25758.7699989079</v>
      </c>
      <c r="G103" s="182"/>
      <c r="H103" s="179"/>
      <c r="I103" s="179"/>
      <c r="J103" s="182"/>
      <c r="K103" s="182"/>
      <c r="L103" s="179">
        <v>0.5</v>
      </c>
      <c r="M103" s="179"/>
      <c r="N103" s="179"/>
      <c r="O103" s="179"/>
      <c r="P103" s="179"/>
      <c r="Q103" s="179"/>
      <c r="R103" s="179"/>
      <c r="S103" s="182"/>
      <c r="T103" s="182"/>
      <c r="U103" s="182"/>
      <c r="V103" s="182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>
        <v>0.5</v>
      </c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3">
        <f t="shared" si="1"/>
        <v>1</v>
      </c>
    </row>
    <row r="104" ht="15.75" customHeight="1">
      <c r="A104" s="174">
        <v>520465.0</v>
      </c>
      <c r="B104" s="44" t="s">
        <v>57</v>
      </c>
      <c r="C104" s="45" t="s">
        <v>294</v>
      </c>
      <c r="D104" s="46" t="s">
        <v>267</v>
      </c>
      <c r="E104" s="175">
        <v>3628.0</v>
      </c>
      <c r="F104" s="176">
        <v>20409.001431762</v>
      </c>
      <c r="G104" s="181">
        <v>0.25</v>
      </c>
      <c r="H104" s="180"/>
      <c r="I104" s="180"/>
      <c r="J104" s="181"/>
      <c r="K104" s="181"/>
      <c r="L104" s="180">
        <v>0.25</v>
      </c>
      <c r="M104" s="180"/>
      <c r="N104" s="180"/>
      <c r="O104" s="180"/>
      <c r="P104" s="180"/>
      <c r="Q104" s="180"/>
      <c r="R104" s="180"/>
      <c r="S104" s="181"/>
      <c r="T104" s="181"/>
      <c r="U104" s="181"/>
      <c r="V104" s="181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>
        <v>0.5</v>
      </c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78">
        <f t="shared" si="1"/>
        <v>1</v>
      </c>
    </row>
    <row r="105" ht="15.75" customHeight="1">
      <c r="A105" s="169">
        <v>520750.0</v>
      </c>
      <c r="B105" s="38" t="s">
        <v>89</v>
      </c>
      <c r="C105" s="39" t="s">
        <v>294</v>
      </c>
      <c r="D105" s="40" t="s">
        <v>267</v>
      </c>
      <c r="E105" s="170">
        <v>3253.0</v>
      </c>
      <c r="F105" s="171">
        <v>18299.4712396697</v>
      </c>
      <c r="G105" s="182">
        <v>0.5</v>
      </c>
      <c r="H105" s="179"/>
      <c r="I105" s="179"/>
      <c r="J105" s="182"/>
      <c r="K105" s="182"/>
      <c r="L105" s="179">
        <v>0.5</v>
      </c>
      <c r="M105" s="179"/>
      <c r="N105" s="179"/>
      <c r="O105" s="179"/>
      <c r="P105" s="179"/>
      <c r="Q105" s="179"/>
      <c r="R105" s="179"/>
      <c r="S105" s="182"/>
      <c r="T105" s="182"/>
      <c r="U105" s="182"/>
      <c r="V105" s="182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3">
        <f t="shared" si="1"/>
        <v>1</v>
      </c>
    </row>
    <row r="106" ht="15.75" customHeight="1">
      <c r="A106" s="174">
        <v>520810.0</v>
      </c>
      <c r="B106" s="44" t="s">
        <v>95</v>
      </c>
      <c r="C106" s="45" t="s">
        <v>294</v>
      </c>
      <c r="D106" s="46" t="s">
        <v>267</v>
      </c>
      <c r="E106" s="175">
        <v>4098.0</v>
      </c>
      <c r="F106" s="176">
        <v>23052.9459391843</v>
      </c>
      <c r="G106" s="181">
        <v>0.25</v>
      </c>
      <c r="H106" s="180"/>
      <c r="I106" s="180"/>
      <c r="J106" s="181"/>
      <c r="K106" s="181"/>
      <c r="L106" s="180">
        <v>0.25</v>
      </c>
      <c r="M106" s="180"/>
      <c r="N106" s="180"/>
      <c r="O106" s="180"/>
      <c r="P106" s="180"/>
      <c r="Q106" s="180"/>
      <c r="R106" s="180"/>
      <c r="S106" s="181"/>
      <c r="T106" s="181"/>
      <c r="U106" s="181"/>
      <c r="V106" s="181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>
        <v>0.5</v>
      </c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78">
        <f t="shared" si="1"/>
        <v>1</v>
      </c>
    </row>
    <row r="107" ht="15.75" customHeight="1">
      <c r="A107" s="169">
        <v>521308.0</v>
      </c>
      <c r="B107" s="38" t="s">
        <v>149</v>
      </c>
      <c r="C107" s="39" t="s">
        <v>294</v>
      </c>
      <c r="D107" s="40" t="s">
        <v>267</v>
      </c>
      <c r="E107" s="170">
        <v>28518.0</v>
      </c>
      <c r="F107" s="171">
        <v>160425.552048233</v>
      </c>
      <c r="G107" s="182">
        <v>0.3</v>
      </c>
      <c r="H107" s="179"/>
      <c r="I107" s="179"/>
      <c r="J107" s="182"/>
      <c r="K107" s="182"/>
      <c r="L107" s="179">
        <v>0.2</v>
      </c>
      <c r="M107" s="179"/>
      <c r="N107" s="179"/>
      <c r="O107" s="179"/>
      <c r="P107" s="179"/>
      <c r="Q107" s="179"/>
      <c r="R107" s="179"/>
      <c r="S107" s="182"/>
      <c r="T107" s="182"/>
      <c r="U107" s="182"/>
      <c r="V107" s="182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>
        <v>0.5</v>
      </c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3">
        <f t="shared" si="1"/>
        <v>1</v>
      </c>
    </row>
    <row r="108" ht="15.75" customHeight="1">
      <c r="A108" s="174">
        <v>521377.0</v>
      </c>
      <c r="B108" s="44" t="s">
        <v>155</v>
      </c>
      <c r="C108" s="45" t="s">
        <v>294</v>
      </c>
      <c r="D108" s="46" t="s">
        <v>267</v>
      </c>
      <c r="E108" s="175">
        <v>4538.0</v>
      </c>
      <c r="F108" s="176">
        <v>25528.1280312392</v>
      </c>
      <c r="G108" s="181">
        <v>0.5</v>
      </c>
      <c r="H108" s="180"/>
      <c r="I108" s="180"/>
      <c r="J108" s="181"/>
      <c r="K108" s="181"/>
      <c r="L108" s="180"/>
      <c r="M108" s="180"/>
      <c r="N108" s="180"/>
      <c r="O108" s="180"/>
      <c r="P108" s="180"/>
      <c r="Q108" s="180"/>
      <c r="R108" s="180"/>
      <c r="S108" s="181"/>
      <c r="T108" s="181"/>
      <c r="U108" s="181"/>
      <c r="V108" s="181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>
        <v>0.5</v>
      </c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78">
        <f t="shared" si="1"/>
        <v>1</v>
      </c>
    </row>
    <row r="109" ht="15.75" customHeight="1">
      <c r="A109" s="169">
        <v>521405.0</v>
      </c>
      <c r="B109" s="38" t="s">
        <v>160</v>
      </c>
      <c r="C109" s="39" t="s">
        <v>294</v>
      </c>
      <c r="D109" s="40" t="s">
        <v>267</v>
      </c>
      <c r="E109" s="170">
        <v>4540.0</v>
      </c>
      <c r="F109" s="171">
        <v>25539.3788589303</v>
      </c>
      <c r="G109" s="182">
        <v>0.3</v>
      </c>
      <c r="H109" s="179"/>
      <c r="I109" s="179"/>
      <c r="J109" s="182"/>
      <c r="K109" s="182"/>
      <c r="L109" s="179">
        <v>0.3</v>
      </c>
      <c r="M109" s="179"/>
      <c r="N109" s="179"/>
      <c r="O109" s="179"/>
      <c r="P109" s="179"/>
      <c r="Q109" s="179"/>
      <c r="R109" s="179"/>
      <c r="S109" s="182"/>
      <c r="T109" s="182"/>
      <c r="U109" s="182"/>
      <c r="V109" s="182"/>
      <c r="W109" s="179"/>
      <c r="X109" s="179"/>
      <c r="Y109" s="179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9">
        <v>0.4</v>
      </c>
      <c r="AK109" s="179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3">
        <f t="shared" si="1"/>
        <v>1</v>
      </c>
    </row>
    <row r="110" ht="15.75" customHeight="1">
      <c r="A110" s="174">
        <v>521410.0</v>
      </c>
      <c r="B110" s="44" t="s">
        <v>161</v>
      </c>
      <c r="C110" s="45" t="s">
        <v>294</v>
      </c>
      <c r="D110" s="46" t="s">
        <v>267</v>
      </c>
      <c r="E110" s="175">
        <v>3749.0</v>
      </c>
      <c r="F110" s="176">
        <v>21089.6765070771</v>
      </c>
      <c r="G110" s="181">
        <v>0.6</v>
      </c>
      <c r="H110" s="180"/>
      <c r="I110" s="180"/>
      <c r="J110" s="181"/>
      <c r="K110" s="181"/>
      <c r="L110" s="180">
        <v>0.4</v>
      </c>
      <c r="M110" s="180"/>
      <c r="N110" s="180"/>
      <c r="O110" s="180"/>
      <c r="P110" s="180"/>
      <c r="Q110" s="180"/>
      <c r="R110" s="180"/>
      <c r="S110" s="181"/>
      <c r="T110" s="181"/>
      <c r="U110" s="181"/>
      <c r="V110" s="181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78">
        <f t="shared" si="1"/>
        <v>1</v>
      </c>
    </row>
    <row r="111" ht="15.75" customHeight="1">
      <c r="A111" s="192">
        <v>521525.0</v>
      </c>
      <c r="B111" s="193" t="s">
        <v>174</v>
      </c>
      <c r="C111" s="194" t="s">
        <v>294</v>
      </c>
      <c r="D111" s="195" t="s">
        <v>267</v>
      </c>
      <c r="E111" s="196">
        <v>4592.0</v>
      </c>
      <c r="F111" s="197">
        <v>25831.9003789005</v>
      </c>
      <c r="G111" s="198"/>
      <c r="H111" s="199"/>
      <c r="I111" s="199"/>
      <c r="J111" s="198"/>
      <c r="K111" s="198"/>
      <c r="L111" s="199"/>
      <c r="M111" s="199"/>
      <c r="N111" s="199"/>
      <c r="O111" s="199"/>
      <c r="P111" s="199"/>
      <c r="Q111" s="199"/>
      <c r="R111" s="199"/>
      <c r="S111" s="198"/>
      <c r="T111" s="198"/>
      <c r="U111" s="198"/>
      <c r="V111" s="198"/>
      <c r="W111" s="199">
        <v>0.2</v>
      </c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>
        <v>0.5</v>
      </c>
      <c r="AN111" s="199"/>
      <c r="AO111" s="199"/>
      <c r="AP111" s="199"/>
      <c r="AQ111" s="199"/>
      <c r="AR111" s="199">
        <v>0.3</v>
      </c>
      <c r="AS111" s="199"/>
      <c r="AT111" s="199"/>
      <c r="AU111" s="199"/>
      <c r="AV111" s="199"/>
      <c r="AW111" s="199"/>
      <c r="AX111" s="200">
        <f t="shared" si="1"/>
        <v>1</v>
      </c>
    </row>
    <row r="112" ht="15.75" customHeight="1">
      <c r="A112" s="174">
        <v>521800.0</v>
      </c>
      <c r="B112" s="44" t="s">
        <v>195</v>
      </c>
      <c r="C112" s="45" t="s">
        <v>294</v>
      </c>
      <c r="D112" s="46" t="s">
        <v>267</v>
      </c>
      <c r="E112" s="175">
        <v>45866.0</v>
      </c>
      <c r="F112" s="176">
        <v>258015.231441343</v>
      </c>
      <c r="G112" s="181">
        <v>0.3</v>
      </c>
      <c r="H112" s="180"/>
      <c r="I112" s="180"/>
      <c r="J112" s="181"/>
      <c r="K112" s="181"/>
      <c r="L112" s="180"/>
      <c r="M112" s="180"/>
      <c r="N112" s="180"/>
      <c r="O112" s="180"/>
      <c r="P112" s="180"/>
      <c r="Q112" s="180"/>
      <c r="R112" s="180"/>
      <c r="S112" s="181"/>
      <c r="T112" s="181"/>
      <c r="U112" s="181"/>
      <c r="V112" s="181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>
        <v>0.7</v>
      </c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78">
        <f t="shared" si="1"/>
        <v>1</v>
      </c>
    </row>
    <row r="113" ht="15.75" customHeight="1">
      <c r="A113" s="169">
        <v>521960.0</v>
      </c>
      <c r="B113" s="38" t="s">
        <v>215</v>
      </c>
      <c r="C113" s="39" t="s">
        <v>294</v>
      </c>
      <c r="D113" s="40" t="s">
        <v>267</v>
      </c>
      <c r="E113" s="170">
        <v>3207.0</v>
      </c>
      <c r="F113" s="171">
        <v>18040.702202773</v>
      </c>
      <c r="G113" s="182">
        <v>0.5</v>
      </c>
      <c r="H113" s="179"/>
      <c r="I113" s="179"/>
      <c r="J113" s="182"/>
      <c r="K113" s="182"/>
      <c r="L113" s="179">
        <v>0.25</v>
      </c>
      <c r="M113" s="179"/>
      <c r="N113" s="179"/>
      <c r="O113" s="179"/>
      <c r="P113" s="179"/>
      <c r="Q113" s="179"/>
      <c r="R113" s="179"/>
      <c r="S113" s="182"/>
      <c r="T113" s="182"/>
      <c r="U113" s="182"/>
      <c r="V113" s="182"/>
      <c r="W113" s="179"/>
      <c r="X113" s="179"/>
      <c r="Y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>
        <v>0.25</v>
      </c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3">
        <f t="shared" si="1"/>
        <v>1</v>
      </c>
    </row>
    <row r="114" ht="15.75" customHeight="1">
      <c r="A114" s="174">
        <v>522020.0</v>
      </c>
      <c r="B114" s="44" t="s">
        <v>226</v>
      </c>
      <c r="C114" s="45" t="s">
        <v>294</v>
      </c>
      <c r="D114" s="46" t="s">
        <v>267</v>
      </c>
      <c r="E114" s="175">
        <v>21849.0</v>
      </c>
      <c r="F114" s="176">
        <v>122909.667112064</v>
      </c>
      <c r="G114" s="181">
        <v>0.3</v>
      </c>
      <c r="H114" s="180"/>
      <c r="I114" s="180"/>
      <c r="J114" s="181"/>
      <c r="K114" s="181"/>
      <c r="L114" s="180">
        <v>0.1</v>
      </c>
      <c r="M114" s="180"/>
      <c r="N114" s="180"/>
      <c r="O114" s="180"/>
      <c r="P114" s="180"/>
      <c r="Q114" s="180"/>
      <c r="R114" s="180"/>
      <c r="S114" s="181"/>
      <c r="T114" s="181"/>
      <c r="U114" s="181"/>
      <c r="V114" s="181"/>
      <c r="W114" s="180">
        <v>0.1</v>
      </c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>
        <v>0.5</v>
      </c>
      <c r="AT114" s="180"/>
      <c r="AU114" s="180"/>
      <c r="AV114" s="180"/>
      <c r="AW114" s="180"/>
      <c r="AX114" s="178">
        <f t="shared" si="1"/>
        <v>1</v>
      </c>
    </row>
    <row r="115" ht="15.75" customHeight="1">
      <c r="A115" s="169">
        <v>522145.0</v>
      </c>
      <c r="B115" s="38" t="s">
        <v>240</v>
      </c>
      <c r="C115" s="39" t="s">
        <v>294</v>
      </c>
      <c r="D115" s="40" t="s">
        <v>267</v>
      </c>
      <c r="E115" s="170">
        <v>3497.0</v>
      </c>
      <c r="F115" s="171">
        <v>19672.0722179911</v>
      </c>
      <c r="G115" s="182">
        <v>0.5</v>
      </c>
      <c r="H115" s="179"/>
      <c r="I115" s="179"/>
      <c r="J115" s="182"/>
      <c r="K115" s="182"/>
      <c r="L115" s="179"/>
      <c r="M115" s="179"/>
      <c r="N115" s="179"/>
      <c r="O115" s="179"/>
      <c r="P115" s="179"/>
      <c r="Q115" s="179"/>
      <c r="R115" s="179"/>
      <c r="S115" s="182"/>
      <c r="T115" s="182"/>
      <c r="U115" s="182"/>
      <c r="V115" s="182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>
        <v>0.5</v>
      </c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3">
        <f t="shared" si="1"/>
        <v>1</v>
      </c>
    </row>
    <row r="116" ht="15.75" customHeight="1">
      <c r="A116" s="174">
        <v>520090.0</v>
      </c>
      <c r="B116" s="44" t="s">
        <v>21</v>
      </c>
      <c r="C116" s="45" t="s">
        <v>287</v>
      </c>
      <c r="D116" s="46" t="s">
        <v>262</v>
      </c>
      <c r="E116" s="175">
        <v>3011.0</v>
      </c>
      <c r="F116" s="176">
        <v>16938.1210890395</v>
      </c>
      <c r="G116" s="177"/>
      <c r="H116" s="177"/>
      <c r="I116" s="177"/>
      <c r="J116" s="177"/>
      <c r="K116" s="177"/>
      <c r="L116" s="177">
        <v>1.0</v>
      </c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>
        <f t="shared" si="1"/>
        <v>1</v>
      </c>
    </row>
    <row r="117" ht="15.75" customHeight="1">
      <c r="A117" s="169">
        <v>520170.0</v>
      </c>
      <c r="B117" s="38" t="s">
        <v>29</v>
      </c>
      <c r="C117" s="39" t="s">
        <v>287</v>
      </c>
      <c r="D117" s="40" t="s">
        <v>262</v>
      </c>
      <c r="E117" s="170">
        <v>20410.0</v>
      </c>
      <c r="F117" s="171">
        <v>114814.696588275</v>
      </c>
      <c r="G117" s="172">
        <v>0.2</v>
      </c>
      <c r="H117" s="172"/>
      <c r="I117" s="172"/>
      <c r="J117" s="172"/>
      <c r="K117" s="172"/>
      <c r="L117" s="172"/>
      <c r="M117" s="173"/>
      <c r="N117" s="173">
        <v>0.6</v>
      </c>
      <c r="O117" s="173"/>
      <c r="P117" s="173"/>
      <c r="Q117" s="173"/>
      <c r="R117" s="173"/>
      <c r="S117" s="173"/>
      <c r="T117" s="173"/>
      <c r="U117" s="173"/>
      <c r="V117" s="173"/>
      <c r="W117" s="173">
        <v>0.2</v>
      </c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>
        <f t="shared" si="1"/>
        <v>1</v>
      </c>
    </row>
    <row r="118" ht="15.75" customHeight="1">
      <c r="A118" s="174">
        <v>520235.0</v>
      </c>
      <c r="B118" s="44" t="s">
        <v>32</v>
      </c>
      <c r="C118" s="45" t="s">
        <v>287</v>
      </c>
      <c r="D118" s="46" t="s">
        <v>262</v>
      </c>
      <c r="E118" s="175">
        <v>2462.0</v>
      </c>
      <c r="F118" s="176">
        <v>13849.7688878164</v>
      </c>
      <c r="G118" s="177">
        <v>0.5</v>
      </c>
      <c r="H118" s="177"/>
      <c r="I118" s="177"/>
      <c r="J118" s="177"/>
      <c r="K118" s="177"/>
      <c r="L118" s="177">
        <v>0.5</v>
      </c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>
        <f t="shared" si="1"/>
        <v>1</v>
      </c>
    </row>
    <row r="119" ht="15.75" customHeight="1">
      <c r="A119" s="169">
        <v>520310.0</v>
      </c>
      <c r="B119" s="38" t="s">
        <v>36</v>
      </c>
      <c r="C119" s="39" t="s">
        <v>287</v>
      </c>
      <c r="D119" s="40" t="s">
        <v>262</v>
      </c>
      <c r="E119" s="170">
        <v>5418.0</v>
      </c>
      <c r="F119" s="171">
        <v>30478.492215349</v>
      </c>
      <c r="G119" s="172">
        <v>0.5</v>
      </c>
      <c r="H119" s="172"/>
      <c r="I119" s="172"/>
      <c r="J119" s="172"/>
      <c r="K119" s="172"/>
      <c r="L119" s="172"/>
      <c r="M119" s="173"/>
      <c r="N119" s="173">
        <v>0.5</v>
      </c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3">
        <f t="shared" si="1"/>
        <v>1</v>
      </c>
    </row>
    <row r="120" ht="15.75" customHeight="1">
      <c r="A120" s="174">
        <v>520340.0</v>
      </c>
      <c r="B120" s="44" t="s">
        <v>39</v>
      </c>
      <c r="C120" s="45" t="s">
        <v>287</v>
      </c>
      <c r="D120" s="46" t="s">
        <v>262</v>
      </c>
      <c r="E120" s="175">
        <v>8912.0</v>
      </c>
      <c r="F120" s="176">
        <v>50133.6881918034</v>
      </c>
      <c r="G120" s="177">
        <v>0.5</v>
      </c>
      <c r="H120" s="177"/>
      <c r="I120" s="177"/>
      <c r="J120" s="177"/>
      <c r="K120" s="177"/>
      <c r="L120" s="177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>
        <v>0.5</v>
      </c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>
        <f t="shared" si="1"/>
        <v>1</v>
      </c>
    </row>
    <row r="121" ht="15.75" customHeight="1">
      <c r="A121" s="169">
        <v>520710.0</v>
      </c>
      <c r="B121" s="38" t="s">
        <v>85</v>
      </c>
      <c r="C121" s="39" t="s">
        <v>287</v>
      </c>
      <c r="D121" s="40" t="s">
        <v>262</v>
      </c>
      <c r="E121" s="170">
        <v>2477.0</v>
      </c>
      <c r="F121" s="171">
        <v>13934.1500955001</v>
      </c>
      <c r="G121" s="172">
        <v>0.5</v>
      </c>
      <c r="H121" s="172"/>
      <c r="I121" s="172"/>
      <c r="J121" s="172"/>
      <c r="K121" s="172"/>
      <c r="L121" s="172">
        <v>0.5</v>
      </c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>
        <f t="shared" si="1"/>
        <v>1</v>
      </c>
    </row>
    <row r="122" ht="15.75" customHeight="1">
      <c r="A122" s="174">
        <v>520760.0</v>
      </c>
      <c r="B122" s="44" t="s">
        <v>91</v>
      </c>
      <c r="C122" s="45" t="s">
        <v>287</v>
      </c>
      <c r="D122" s="46" t="s">
        <v>262</v>
      </c>
      <c r="E122" s="175">
        <v>5471.0</v>
      </c>
      <c r="F122" s="176">
        <v>30776.6391491647</v>
      </c>
      <c r="G122" s="177">
        <v>0.5</v>
      </c>
      <c r="H122" s="177"/>
      <c r="I122" s="177"/>
      <c r="J122" s="177"/>
      <c r="K122" s="177"/>
      <c r="L122" s="177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>
        <v>0.5</v>
      </c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>
        <f t="shared" si="1"/>
        <v>1</v>
      </c>
    </row>
    <row r="123" ht="15.75" customHeight="1">
      <c r="A123" s="169">
        <v>521020.0</v>
      </c>
      <c r="B123" s="38" t="s">
        <v>119</v>
      </c>
      <c r="C123" s="39" t="s">
        <v>287</v>
      </c>
      <c r="D123" s="40" t="s">
        <v>262</v>
      </c>
      <c r="E123" s="170">
        <v>31471.0</v>
      </c>
      <c r="F123" s="171">
        <v>177037.399134228</v>
      </c>
      <c r="G123" s="172">
        <v>0.2</v>
      </c>
      <c r="H123" s="172"/>
      <c r="I123" s="172"/>
      <c r="J123" s="172"/>
      <c r="K123" s="172"/>
      <c r="L123" s="172">
        <v>0.2</v>
      </c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>
        <v>0.2</v>
      </c>
      <c r="X123" s="173"/>
      <c r="Y123" s="173"/>
      <c r="Z123" s="173"/>
      <c r="AA123" s="173">
        <v>0.4</v>
      </c>
      <c r="AB123" s="173"/>
      <c r="AC123" s="173"/>
      <c r="AD123" s="173"/>
      <c r="AE123" s="173"/>
      <c r="AF123" s="173"/>
      <c r="AG123" s="173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>
        <f t="shared" si="1"/>
        <v>1</v>
      </c>
    </row>
    <row r="124" ht="15.75" customHeight="1">
      <c r="A124" s="174">
        <v>521030.0</v>
      </c>
      <c r="B124" s="44" t="s">
        <v>120</v>
      </c>
      <c r="C124" s="45" t="s">
        <v>287</v>
      </c>
      <c r="D124" s="46" t="s">
        <v>262</v>
      </c>
      <c r="E124" s="175">
        <v>2772.0</v>
      </c>
      <c r="F124" s="176">
        <v>15593.647179946</v>
      </c>
      <c r="G124" s="177">
        <v>0.5</v>
      </c>
      <c r="H124" s="177"/>
      <c r="I124" s="177"/>
      <c r="J124" s="177"/>
      <c r="K124" s="177"/>
      <c r="L124" s="177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>
        <v>0.5</v>
      </c>
      <c r="X124" s="178"/>
      <c r="Y124" s="178"/>
      <c r="Z124" s="178"/>
      <c r="AA124" s="178"/>
      <c r="AB124" s="178"/>
      <c r="AC124" s="178"/>
      <c r="AD124" s="178"/>
      <c r="AE124" s="178"/>
      <c r="AF124" s="178"/>
      <c r="AG124" s="178"/>
      <c r="AH124" s="178"/>
      <c r="AI124" s="178"/>
      <c r="AJ124" s="178"/>
      <c r="AK124" s="178"/>
      <c r="AL124" s="178"/>
      <c r="AM124" s="178"/>
      <c r="AN124" s="178"/>
      <c r="AO124" s="178"/>
      <c r="AP124" s="178"/>
      <c r="AQ124" s="178"/>
      <c r="AR124" s="178"/>
      <c r="AS124" s="178"/>
      <c r="AT124" s="178"/>
      <c r="AU124" s="178"/>
      <c r="AV124" s="178"/>
      <c r="AW124" s="178"/>
      <c r="AX124" s="178">
        <f t="shared" si="1"/>
        <v>1</v>
      </c>
    </row>
    <row r="125" ht="15.75" customHeight="1">
      <c r="A125" s="169">
        <v>521160.0</v>
      </c>
      <c r="B125" s="38" t="s">
        <v>131</v>
      </c>
      <c r="C125" s="39" t="s">
        <v>287</v>
      </c>
      <c r="D125" s="40" t="s">
        <v>262</v>
      </c>
      <c r="E125" s="170">
        <v>2295.0</v>
      </c>
      <c r="F125" s="171">
        <v>12910.3247756047</v>
      </c>
      <c r="G125" s="172">
        <v>0.5</v>
      </c>
      <c r="H125" s="172"/>
      <c r="I125" s="172"/>
      <c r="J125" s="172"/>
      <c r="K125" s="172"/>
      <c r="L125" s="172">
        <v>0.5</v>
      </c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73"/>
      <c r="AM125" s="173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3">
        <f t="shared" si="1"/>
        <v>1</v>
      </c>
    </row>
    <row r="126" ht="15.75" customHeight="1">
      <c r="A126" s="174">
        <v>521200.0</v>
      </c>
      <c r="B126" s="44" t="s">
        <v>135</v>
      </c>
      <c r="C126" s="45" t="s">
        <v>287</v>
      </c>
      <c r="D126" s="46" t="s">
        <v>262</v>
      </c>
      <c r="E126" s="175">
        <v>2843.0</v>
      </c>
      <c r="F126" s="176">
        <v>15993.0515629822</v>
      </c>
      <c r="G126" s="177">
        <v>0.5</v>
      </c>
      <c r="H126" s="177"/>
      <c r="I126" s="177"/>
      <c r="J126" s="177"/>
      <c r="K126" s="177"/>
      <c r="L126" s="177">
        <v>0.5</v>
      </c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>
        <f t="shared" si="1"/>
        <v>1</v>
      </c>
    </row>
    <row r="127" ht="15.75" customHeight="1">
      <c r="A127" s="169">
        <v>521340.0</v>
      </c>
      <c r="B127" s="38" t="s">
        <v>151</v>
      </c>
      <c r="C127" s="39" t="s">
        <v>287</v>
      </c>
      <c r="D127" s="40" t="s">
        <v>262</v>
      </c>
      <c r="E127" s="170">
        <v>1471.0</v>
      </c>
      <c r="F127" s="171">
        <v>8274.98376684726</v>
      </c>
      <c r="G127" s="172"/>
      <c r="H127" s="172"/>
      <c r="I127" s="172"/>
      <c r="J127" s="172"/>
      <c r="K127" s="172"/>
      <c r="L127" s="172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>
        <v>1.0</v>
      </c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>
        <f t="shared" si="1"/>
        <v>1</v>
      </c>
    </row>
    <row r="128" ht="15.75" customHeight="1">
      <c r="A128" s="174">
        <v>521370.0</v>
      </c>
      <c r="B128" s="44" t="s">
        <v>153</v>
      </c>
      <c r="C128" s="45" t="s">
        <v>287</v>
      </c>
      <c r="D128" s="46" t="s">
        <v>262</v>
      </c>
      <c r="E128" s="175">
        <v>8037.0</v>
      </c>
      <c r="F128" s="176">
        <v>45211.4510769214</v>
      </c>
      <c r="G128" s="177"/>
      <c r="H128" s="177"/>
      <c r="I128" s="177"/>
      <c r="J128" s="177"/>
      <c r="K128" s="177"/>
      <c r="L128" s="177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>
        <v>1.0</v>
      </c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>
        <f t="shared" si="1"/>
        <v>1</v>
      </c>
    </row>
    <row r="129" ht="15.75" customHeight="1">
      <c r="A129" s="169">
        <v>521520.0</v>
      </c>
      <c r="B129" s="38" t="s">
        <v>172</v>
      </c>
      <c r="C129" s="39" t="s">
        <v>287</v>
      </c>
      <c r="D129" s="40" t="s">
        <v>262</v>
      </c>
      <c r="E129" s="170">
        <v>2775.0</v>
      </c>
      <c r="F129" s="171">
        <v>15610.5234214828</v>
      </c>
      <c r="G129" s="172">
        <v>0.5</v>
      </c>
      <c r="H129" s="172"/>
      <c r="I129" s="172"/>
      <c r="J129" s="172"/>
      <c r="K129" s="172"/>
      <c r="L129" s="172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>
        <v>0.5</v>
      </c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3">
        <f t="shared" si="1"/>
        <v>1</v>
      </c>
    </row>
    <row r="130" ht="15.75" customHeight="1">
      <c r="A130" s="174">
        <v>521565.0</v>
      </c>
      <c r="B130" s="44" t="s">
        <v>179</v>
      </c>
      <c r="C130" s="45" t="s">
        <v>287</v>
      </c>
      <c r="D130" s="46" t="s">
        <v>262</v>
      </c>
      <c r="E130" s="175">
        <v>3470.0</v>
      </c>
      <c r="F130" s="176">
        <v>19520.1860441604</v>
      </c>
      <c r="G130" s="177">
        <v>0.25</v>
      </c>
      <c r="H130" s="177"/>
      <c r="I130" s="177"/>
      <c r="J130" s="177"/>
      <c r="K130" s="177"/>
      <c r="L130" s="177">
        <v>0.5</v>
      </c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>
        <v>0.25</v>
      </c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>
        <f t="shared" si="1"/>
        <v>1</v>
      </c>
    </row>
    <row r="131" ht="15.75" customHeight="1">
      <c r="A131" s="169">
        <v>521720.0</v>
      </c>
      <c r="B131" s="38" t="s">
        <v>190</v>
      </c>
      <c r="C131" s="39" t="s">
        <v>287</v>
      </c>
      <c r="D131" s="40" t="s">
        <v>262</v>
      </c>
      <c r="E131" s="170">
        <v>10161.0</v>
      </c>
      <c r="F131" s="171">
        <v>57159.830084932</v>
      </c>
      <c r="G131" s="172">
        <v>0.2</v>
      </c>
      <c r="H131" s="172"/>
      <c r="I131" s="172"/>
      <c r="J131" s="172"/>
      <c r="K131" s="172"/>
      <c r="L131" s="172">
        <v>0.4</v>
      </c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>
        <v>0.4</v>
      </c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>
        <f t="shared" si="1"/>
        <v>1</v>
      </c>
    </row>
    <row r="132" ht="15.75" customHeight="1">
      <c r="A132" s="174">
        <v>520015.0</v>
      </c>
      <c r="B132" s="44" t="s">
        <v>10</v>
      </c>
      <c r="C132" s="45" t="s">
        <v>274</v>
      </c>
      <c r="D132" s="46" t="s">
        <v>262</v>
      </c>
      <c r="E132" s="175">
        <v>2515.0</v>
      </c>
      <c r="F132" s="176">
        <v>14147.9158216321</v>
      </c>
      <c r="G132" s="177"/>
      <c r="H132" s="177"/>
      <c r="I132" s="177"/>
      <c r="J132" s="177"/>
      <c r="K132" s="177"/>
      <c r="L132" s="177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>
        <v>1.0</v>
      </c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>
        <f t="shared" si="1"/>
        <v>1</v>
      </c>
    </row>
    <row r="133" ht="15.75" customHeight="1">
      <c r="A133" s="169">
        <v>520260.0</v>
      </c>
      <c r="B133" s="38" t="s">
        <v>34</v>
      </c>
      <c r="C133" s="39" t="s">
        <v>274</v>
      </c>
      <c r="D133" s="40" t="s">
        <v>262</v>
      </c>
      <c r="E133" s="170">
        <v>3000.0</v>
      </c>
      <c r="F133" s="171">
        <v>16876.2415367381</v>
      </c>
      <c r="G133" s="172"/>
      <c r="H133" s="172"/>
      <c r="I133" s="172"/>
      <c r="J133" s="172"/>
      <c r="K133" s="172"/>
      <c r="L133" s="172">
        <v>0.5</v>
      </c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>
        <v>0.5</v>
      </c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>
        <f t="shared" si="1"/>
        <v>1</v>
      </c>
    </row>
    <row r="134" ht="15.75" customHeight="1">
      <c r="A134" s="174">
        <v>520393.0</v>
      </c>
      <c r="B134" s="44" t="s">
        <v>46</v>
      </c>
      <c r="C134" s="45" t="s">
        <v>274</v>
      </c>
      <c r="D134" s="46" t="s">
        <v>262</v>
      </c>
      <c r="E134" s="175">
        <v>2464.0</v>
      </c>
      <c r="F134" s="176">
        <v>13861.0197155076</v>
      </c>
      <c r="G134" s="177">
        <v>0.6</v>
      </c>
      <c r="H134" s="177"/>
      <c r="I134" s="177"/>
      <c r="J134" s="177"/>
      <c r="K134" s="177"/>
      <c r="L134" s="177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>
        <v>0.4</v>
      </c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>
        <f t="shared" si="1"/>
        <v>1</v>
      </c>
    </row>
    <row r="135" ht="15.75" customHeight="1">
      <c r="A135" s="169">
        <v>520420.0</v>
      </c>
      <c r="B135" s="38" t="s">
        <v>50</v>
      </c>
      <c r="C135" s="39" t="s">
        <v>274</v>
      </c>
      <c r="D135" s="40" t="s">
        <v>262</v>
      </c>
      <c r="E135" s="170">
        <v>1336.0</v>
      </c>
      <c r="F135" s="171">
        <v>7515.55289769404</v>
      </c>
      <c r="G135" s="172"/>
      <c r="H135" s="172"/>
      <c r="I135" s="172"/>
      <c r="J135" s="172"/>
      <c r="K135" s="172"/>
      <c r="L135" s="172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  <c r="W135" s="173">
        <v>1.0</v>
      </c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3">
        <f t="shared" si="1"/>
        <v>1</v>
      </c>
    </row>
    <row r="136" ht="15.75" customHeight="1">
      <c r="A136" s="174">
        <v>520570.0</v>
      </c>
      <c r="B136" s="44" t="s">
        <v>74</v>
      </c>
      <c r="C136" s="45" t="s">
        <v>274</v>
      </c>
      <c r="D136" s="46" t="s">
        <v>262</v>
      </c>
      <c r="E136" s="175">
        <v>2254.0</v>
      </c>
      <c r="F136" s="176">
        <v>12679.6828079359</v>
      </c>
      <c r="G136" s="177"/>
      <c r="H136" s="177"/>
      <c r="I136" s="177"/>
      <c r="J136" s="177"/>
      <c r="K136" s="177"/>
      <c r="L136" s="177">
        <v>0.5</v>
      </c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>
        <v>0.5</v>
      </c>
      <c r="X136" s="178"/>
      <c r="Y136" s="178"/>
      <c r="Z136" s="178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78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8">
        <f t="shared" si="1"/>
        <v>1</v>
      </c>
    </row>
    <row r="137" ht="15.75" customHeight="1">
      <c r="A137" s="169">
        <v>520780.0</v>
      </c>
      <c r="B137" s="38" t="s">
        <v>92</v>
      </c>
      <c r="C137" s="39" t="s">
        <v>274</v>
      </c>
      <c r="D137" s="40" t="s">
        <v>262</v>
      </c>
      <c r="E137" s="170">
        <v>13604.0</v>
      </c>
      <c r="F137" s="171">
        <v>76528.1299552618</v>
      </c>
      <c r="G137" s="172">
        <v>0.3</v>
      </c>
      <c r="H137" s="172"/>
      <c r="I137" s="172"/>
      <c r="J137" s="172"/>
      <c r="K137" s="172"/>
      <c r="L137" s="172">
        <v>0.35</v>
      </c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>
        <v>0.35</v>
      </c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3"/>
      <c r="AH137" s="173"/>
      <c r="AI137" s="173"/>
      <c r="AJ137" s="173"/>
      <c r="AK137" s="173"/>
      <c r="AL137" s="173"/>
      <c r="AM137" s="173"/>
      <c r="AN137" s="173"/>
      <c r="AO137" s="173"/>
      <c r="AP137" s="173"/>
      <c r="AQ137" s="173"/>
      <c r="AR137" s="173"/>
      <c r="AS137" s="173"/>
      <c r="AT137" s="173"/>
      <c r="AU137" s="173"/>
      <c r="AV137" s="173"/>
      <c r="AW137" s="173"/>
      <c r="AX137" s="173">
        <f t="shared" si="1"/>
        <v>1</v>
      </c>
    </row>
    <row r="138" ht="15.75" customHeight="1">
      <c r="A138" s="174">
        <v>521570.0</v>
      </c>
      <c r="B138" s="44" t="s">
        <v>180</v>
      </c>
      <c r="C138" s="45" t="s">
        <v>274</v>
      </c>
      <c r="D138" s="46" t="s">
        <v>262</v>
      </c>
      <c r="E138" s="175">
        <v>29915.0</v>
      </c>
      <c r="F138" s="176">
        <v>168284.255190507</v>
      </c>
      <c r="G138" s="177">
        <v>1.0</v>
      </c>
      <c r="H138" s="177"/>
      <c r="I138" s="177"/>
      <c r="J138" s="177"/>
      <c r="K138" s="177"/>
      <c r="L138" s="177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8">
        <f t="shared" si="1"/>
        <v>1</v>
      </c>
    </row>
    <row r="139" ht="15.75" customHeight="1">
      <c r="A139" s="169">
        <v>521590.0</v>
      </c>
      <c r="B139" s="38" t="s">
        <v>182</v>
      </c>
      <c r="C139" s="39" t="s">
        <v>274</v>
      </c>
      <c r="D139" s="40" t="s">
        <v>262</v>
      </c>
      <c r="E139" s="170">
        <v>3578.0</v>
      </c>
      <c r="F139" s="171">
        <v>20127.730739483</v>
      </c>
      <c r="G139" s="172">
        <v>0.5</v>
      </c>
      <c r="H139" s="172"/>
      <c r="I139" s="172"/>
      <c r="J139" s="172"/>
      <c r="K139" s="172"/>
      <c r="L139" s="172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  <c r="W139" s="173">
        <v>0.5</v>
      </c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173"/>
      <c r="AT139" s="173"/>
      <c r="AU139" s="173"/>
      <c r="AV139" s="173"/>
      <c r="AW139" s="173"/>
      <c r="AX139" s="173">
        <f t="shared" si="1"/>
        <v>1</v>
      </c>
    </row>
    <row r="140" ht="15.75" customHeight="1">
      <c r="A140" s="174">
        <v>521640.0</v>
      </c>
      <c r="B140" s="44" t="s">
        <v>185</v>
      </c>
      <c r="C140" s="45" t="s">
        <v>274</v>
      </c>
      <c r="D140" s="46" t="s">
        <v>262</v>
      </c>
      <c r="E140" s="175">
        <v>10988.0</v>
      </c>
      <c r="F140" s="176">
        <v>61812.0473352261</v>
      </c>
      <c r="G140" s="177">
        <v>1.0</v>
      </c>
      <c r="H140" s="177"/>
      <c r="I140" s="177"/>
      <c r="J140" s="177"/>
      <c r="K140" s="177"/>
      <c r="L140" s="177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78"/>
      <c r="AO140" s="178"/>
      <c r="AP140" s="178"/>
      <c r="AQ140" s="178"/>
      <c r="AR140" s="178"/>
      <c r="AS140" s="178"/>
      <c r="AT140" s="178"/>
      <c r="AU140" s="178"/>
      <c r="AV140" s="178"/>
      <c r="AW140" s="178"/>
      <c r="AX140" s="178">
        <f t="shared" si="1"/>
        <v>1</v>
      </c>
    </row>
    <row r="141" ht="15.75" customHeight="1">
      <c r="A141" s="169">
        <v>521900.0</v>
      </c>
      <c r="B141" s="38" t="s">
        <v>206</v>
      </c>
      <c r="C141" s="39" t="s">
        <v>274</v>
      </c>
      <c r="D141" s="40" t="s">
        <v>262</v>
      </c>
      <c r="E141" s="170">
        <v>7630.0</v>
      </c>
      <c r="F141" s="171">
        <v>42921.9076417706</v>
      </c>
      <c r="G141" s="172">
        <v>0.4</v>
      </c>
      <c r="H141" s="172"/>
      <c r="I141" s="172"/>
      <c r="J141" s="172"/>
      <c r="K141" s="172"/>
      <c r="L141" s="172">
        <v>0.4</v>
      </c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>
        <v>0.2</v>
      </c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>
        <f t="shared" si="1"/>
        <v>1</v>
      </c>
    </row>
    <row r="142" ht="15.75" customHeight="1">
      <c r="A142" s="174">
        <v>522005.0</v>
      </c>
      <c r="B142" s="44" t="s">
        <v>223</v>
      </c>
      <c r="C142" s="45" t="s">
        <v>274</v>
      </c>
      <c r="D142" s="46" t="s">
        <v>262</v>
      </c>
      <c r="E142" s="175">
        <v>1312.0</v>
      </c>
      <c r="F142" s="176">
        <v>7380.54296540014</v>
      </c>
      <c r="G142" s="177">
        <v>0.5</v>
      </c>
      <c r="H142" s="177"/>
      <c r="I142" s="177"/>
      <c r="J142" s="177"/>
      <c r="K142" s="177"/>
      <c r="L142" s="177">
        <v>0.5</v>
      </c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78"/>
      <c r="AO142" s="178"/>
      <c r="AP142" s="178"/>
      <c r="AQ142" s="178"/>
      <c r="AR142" s="178"/>
      <c r="AS142" s="178"/>
      <c r="AT142" s="178"/>
      <c r="AU142" s="178"/>
      <c r="AV142" s="178"/>
      <c r="AW142" s="178"/>
      <c r="AX142" s="178">
        <f t="shared" si="1"/>
        <v>1</v>
      </c>
    </row>
    <row r="143" ht="15.75" customHeight="1">
      <c r="A143" s="169">
        <v>522010.0</v>
      </c>
      <c r="B143" s="38" t="s">
        <v>224</v>
      </c>
      <c r="C143" s="39" t="s">
        <v>274</v>
      </c>
      <c r="D143" s="40" t="s">
        <v>262</v>
      </c>
      <c r="E143" s="170">
        <v>34488.0</v>
      </c>
      <c r="F143" s="171">
        <v>194009.272706341</v>
      </c>
      <c r="G143" s="172">
        <v>0.4</v>
      </c>
      <c r="H143" s="172"/>
      <c r="I143" s="172"/>
      <c r="J143" s="172"/>
      <c r="K143" s="172"/>
      <c r="L143" s="172">
        <v>0.6</v>
      </c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173"/>
      <c r="AD143" s="173"/>
      <c r="AE143" s="173"/>
      <c r="AF143" s="173"/>
      <c r="AG143" s="173"/>
      <c r="AH143" s="173"/>
      <c r="AI143" s="173"/>
      <c r="AJ143" s="173"/>
      <c r="AK143" s="173"/>
      <c r="AL143" s="173"/>
      <c r="AM143" s="173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>
        <f t="shared" si="1"/>
        <v>1</v>
      </c>
    </row>
    <row r="144" ht="15.75" customHeight="1">
      <c r="A144" s="174">
        <v>522150.0</v>
      </c>
      <c r="B144" s="44" t="s">
        <v>241</v>
      </c>
      <c r="C144" s="45" t="s">
        <v>274</v>
      </c>
      <c r="D144" s="46" t="s">
        <v>262</v>
      </c>
      <c r="E144" s="175">
        <v>4526.0</v>
      </c>
      <c r="F144" s="176">
        <v>25460.6230650922</v>
      </c>
      <c r="G144" s="177"/>
      <c r="H144" s="177"/>
      <c r="I144" s="177"/>
      <c r="J144" s="177"/>
      <c r="K144" s="177"/>
      <c r="L144" s="177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>
        <v>1.0</v>
      </c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78"/>
      <c r="AT144" s="178"/>
      <c r="AU144" s="178"/>
      <c r="AV144" s="178"/>
      <c r="AW144" s="178"/>
      <c r="AX144" s="178">
        <f t="shared" si="1"/>
        <v>1</v>
      </c>
    </row>
    <row r="145" ht="15.75" customHeight="1">
      <c r="A145" s="169">
        <v>520010.0</v>
      </c>
      <c r="B145" s="38" t="s">
        <v>8</v>
      </c>
      <c r="C145" s="39" t="s">
        <v>266</v>
      </c>
      <c r="D145" s="40" t="s">
        <v>267</v>
      </c>
      <c r="E145" s="170">
        <v>20873.0</v>
      </c>
      <c r="F145" s="171">
        <v>117419.263198778</v>
      </c>
      <c r="G145" s="182"/>
      <c r="H145" s="179"/>
      <c r="I145" s="179">
        <v>0.3</v>
      </c>
      <c r="J145" s="182">
        <v>0.5</v>
      </c>
      <c r="K145" s="182"/>
      <c r="L145" s="179">
        <v>0.2</v>
      </c>
      <c r="M145" s="179"/>
      <c r="N145" s="179"/>
      <c r="O145" s="179"/>
      <c r="P145" s="179"/>
      <c r="Q145" s="179"/>
      <c r="R145" s="179"/>
      <c r="S145" s="182"/>
      <c r="T145" s="182"/>
      <c r="U145" s="182"/>
      <c r="V145" s="182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3">
        <f t="shared" si="1"/>
        <v>1</v>
      </c>
    </row>
    <row r="146" ht="15.75" customHeight="1">
      <c r="A146" s="174">
        <v>520030.0</v>
      </c>
      <c r="B146" s="44" t="s">
        <v>14</v>
      </c>
      <c r="C146" s="45" t="s">
        <v>266</v>
      </c>
      <c r="D146" s="46" t="s">
        <v>267</v>
      </c>
      <c r="E146" s="175">
        <v>28360.0</v>
      </c>
      <c r="F146" s="176">
        <v>159536.736660631</v>
      </c>
      <c r="G146" s="181">
        <v>0.4</v>
      </c>
      <c r="H146" s="180"/>
      <c r="I146" s="180">
        <v>0.3</v>
      </c>
      <c r="J146" s="181"/>
      <c r="K146" s="181"/>
      <c r="L146" s="180">
        <v>0.3</v>
      </c>
      <c r="M146" s="180"/>
      <c r="N146" s="180"/>
      <c r="O146" s="180"/>
      <c r="P146" s="180"/>
      <c r="Q146" s="180"/>
      <c r="R146" s="180"/>
      <c r="S146" s="181"/>
      <c r="T146" s="181"/>
      <c r="U146" s="181"/>
      <c r="V146" s="181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  <c r="AX146" s="178">
        <f t="shared" si="1"/>
        <v>1</v>
      </c>
    </row>
    <row r="147" ht="15.75" customHeight="1">
      <c r="A147" s="169">
        <v>520110.0</v>
      </c>
      <c r="B147" s="38" t="s">
        <v>22</v>
      </c>
      <c r="C147" s="39" t="s">
        <v>266</v>
      </c>
      <c r="D147" s="40" t="s">
        <v>267</v>
      </c>
      <c r="E147" s="170">
        <v>396526.0</v>
      </c>
      <c r="F147" s="171">
        <v>2230622.85053221</v>
      </c>
      <c r="G147" s="182">
        <v>0.3</v>
      </c>
      <c r="H147" s="179"/>
      <c r="I147" s="179"/>
      <c r="J147" s="182">
        <v>0.7</v>
      </c>
      <c r="K147" s="182"/>
      <c r="L147" s="179"/>
      <c r="M147" s="179"/>
      <c r="N147" s="179"/>
      <c r="O147" s="179"/>
      <c r="P147" s="179"/>
      <c r="Q147" s="179"/>
      <c r="R147" s="179"/>
      <c r="S147" s="182"/>
      <c r="T147" s="182"/>
      <c r="U147" s="182"/>
      <c r="V147" s="182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3">
        <f t="shared" si="1"/>
        <v>1</v>
      </c>
    </row>
    <row r="148" ht="15.75" customHeight="1">
      <c r="A148" s="174">
        <v>520485.0</v>
      </c>
      <c r="B148" s="44" t="s">
        <v>60</v>
      </c>
      <c r="C148" s="45" t="s">
        <v>266</v>
      </c>
      <c r="D148" s="46" t="s">
        <v>267</v>
      </c>
      <c r="E148" s="175">
        <v>8087.0</v>
      </c>
      <c r="F148" s="176">
        <v>45492.7217692004</v>
      </c>
      <c r="G148" s="181">
        <v>0.5</v>
      </c>
      <c r="H148" s="180"/>
      <c r="I148" s="180"/>
      <c r="J148" s="181"/>
      <c r="K148" s="181"/>
      <c r="L148" s="180">
        <v>0.5</v>
      </c>
      <c r="M148" s="180"/>
      <c r="N148" s="180"/>
      <c r="O148" s="180"/>
      <c r="P148" s="180"/>
      <c r="Q148" s="180"/>
      <c r="R148" s="180"/>
      <c r="S148" s="181"/>
      <c r="T148" s="181"/>
      <c r="U148" s="181"/>
      <c r="V148" s="181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  <c r="AS148" s="180"/>
      <c r="AT148" s="180"/>
      <c r="AU148" s="180"/>
      <c r="AV148" s="180"/>
      <c r="AW148" s="180"/>
      <c r="AX148" s="178">
        <f t="shared" si="1"/>
        <v>1</v>
      </c>
    </row>
    <row r="149" ht="15.75" customHeight="1">
      <c r="A149" s="169">
        <v>520551.0</v>
      </c>
      <c r="B149" s="38" t="s">
        <v>72</v>
      </c>
      <c r="C149" s="39" t="s">
        <v>266</v>
      </c>
      <c r="D149" s="40" t="s">
        <v>267</v>
      </c>
      <c r="E149" s="170">
        <v>20771.0</v>
      </c>
      <c r="F149" s="171">
        <v>116845.470986529</v>
      </c>
      <c r="G149" s="182">
        <v>0.4</v>
      </c>
      <c r="H149" s="179"/>
      <c r="I149" s="179"/>
      <c r="J149" s="182">
        <v>0.3</v>
      </c>
      <c r="K149" s="182"/>
      <c r="L149" s="179">
        <v>0.3</v>
      </c>
      <c r="M149" s="179"/>
      <c r="N149" s="179"/>
      <c r="O149" s="179"/>
      <c r="P149" s="179"/>
      <c r="Q149" s="179"/>
      <c r="R149" s="179"/>
      <c r="S149" s="182"/>
      <c r="T149" s="182"/>
      <c r="U149" s="182"/>
      <c r="V149" s="182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3">
        <f t="shared" si="1"/>
        <v>1</v>
      </c>
    </row>
    <row r="150" ht="15.75" customHeight="1">
      <c r="A150" s="174">
        <v>520580.0</v>
      </c>
      <c r="B150" s="44" t="s">
        <v>75</v>
      </c>
      <c r="C150" s="45" t="s">
        <v>266</v>
      </c>
      <c r="D150" s="46" t="s">
        <v>267</v>
      </c>
      <c r="E150" s="175">
        <v>11223.0</v>
      </c>
      <c r="F150" s="176">
        <v>63134.0195889373</v>
      </c>
      <c r="G150" s="181">
        <v>0.5</v>
      </c>
      <c r="H150" s="180"/>
      <c r="I150" s="180"/>
      <c r="J150" s="181"/>
      <c r="K150" s="181"/>
      <c r="L150" s="180">
        <v>0.5</v>
      </c>
      <c r="M150" s="180"/>
      <c r="N150" s="180"/>
      <c r="O150" s="180"/>
      <c r="P150" s="180"/>
      <c r="Q150" s="180"/>
      <c r="R150" s="180"/>
      <c r="S150" s="181"/>
      <c r="T150" s="181"/>
      <c r="U150" s="181"/>
      <c r="V150" s="181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80"/>
      <c r="AT150" s="180"/>
      <c r="AU150" s="180"/>
      <c r="AV150" s="180"/>
      <c r="AW150" s="180"/>
      <c r="AX150" s="178">
        <f t="shared" si="1"/>
        <v>1</v>
      </c>
    </row>
    <row r="151" ht="15.75" customHeight="1">
      <c r="A151" s="169">
        <v>520815.0</v>
      </c>
      <c r="B151" s="38" t="s">
        <v>96</v>
      </c>
      <c r="C151" s="39" t="s">
        <v>266</v>
      </c>
      <c r="D151" s="40" t="s">
        <v>267</v>
      </c>
      <c r="E151" s="170">
        <v>3923.0</v>
      </c>
      <c r="F151" s="171">
        <v>22068.4985162079</v>
      </c>
      <c r="G151" s="182">
        <v>1.0</v>
      </c>
      <c r="H151" s="179"/>
      <c r="I151" s="179"/>
      <c r="J151" s="182"/>
      <c r="K151" s="182"/>
      <c r="L151" s="179"/>
      <c r="M151" s="179"/>
      <c r="N151" s="179"/>
      <c r="O151" s="179"/>
      <c r="P151" s="179"/>
      <c r="Q151" s="179"/>
      <c r="R151" s="179"/>
      <c r="S151" s="182"/>
      <c r="T151" s="182"/>
      <c r="U151" s="182"/>
      <c r="V151" s="182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3">
        <f t="shared" si="1"/>
        <v>1</v>
      </c>
    </row>
    <row r="152" ht="15.75" customHeight="1">
      <c r="A152" s="174">
        <v>520840.0</v>
      </c>
      <c r="B152" s="44" t="s">
        <v>98</v>
      </c>
      <c r="C152" s="45" t="s">
        <v>266</v>
      </c>
      <c r="D152" s="46" t="s">
        <v>267</v>
      </c>
      <c r="E152" s="175">
        <v>11217.0</v>
      </c>
      <c r="F152" s="176">
        <v>63100.2671058638</v>
      </c>
      <c r="G152" s="181">
        <v>0.5</v>
      </c>
      <c r="H152" s="180"/>
      <c r="I152" s="180"/>
      <c r="J152" s="181"/>
      <c r="K152" s="181"/>
      <c r="L152" s="180"/>
      <c r="M152" s="180"/>
      <c r="N152" s="180"/>
      <c r="O152" s="180"/>
      <c r="P152" s="180"/>
      <c r="Q152" s="180"/>
      <c r="R152" s="180"/>
      <c r="S152" s="181"/>
      <c r="T152" s="181"/>
      <c r="U152" s="181"/>
      <c r="V152" s="181"/>
      <c r="W152" s="180">
        <v>0.5</v>
      </c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80"/>
      <c r="AT152" s="180"/>
      <c r="AU152" s="180"/>
      <c r="AV152" s="180"/>
      <c r="AW152" s="180"/>
      <c r="AX152" s="178">
        <f t="shared" si="1"/>
        <v>1</v>
      </c>
    </row>
    <row r="153" ht="15.75" customHeight="1">
      <c r="A153" s="169">
        <v>521730.0</v>
      </c>
      <c r="B153" s="38" t="s">
        <v>191</v>
      </c>
      <c r="C153" s="39" t="s">
        <v>266</v>
      </c>
      <c r="D153" s="40" t="s">
        <v>267</v>
      </c>
      <c r="E153" s="170">
        <v>25218.0</v>
      </c>
      <c r="F153" s="171">
        <v>141861.686357821</v>
      </c>
      <c r="G153" s="182">
        <v>0.4</v>
      </c>
      <c r="H153" s="179"/>
      <c r="I153" s="179"/>
      <c r="J153" s="182"/>
      <c r="K153" s="182"/>
      <c r="L153" s="179">
        <v>0.6</v>
      </c>
      <c r="M153" s="179"/>
      <c r="N153" s="179"/>
      <c r="O153" s="179"/>
      <c r="P153" s="179"/>
      <c r="Q153" s="179"/>
      <c r="R153" s="179"/>
      <c r="S153" s="182"/>
      <c r="T153" s="182"/>
      <c r="U153" s="182"/>
      <c r="V153" s="182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79"/>
      <c r="AT153" s="179"/>
      <c r="AU153" s="179"/>
      <c r="AV153" s="179"/>
      <c r="AW153" s="179"/>
      <c r="AX153" s="173">
        <f t="shared" si="1"/>
        <v>1</v>
      </c>
    </row>
    <row r="154" ht="15.75" customHeight="1">
      <c r="A154" s="174">
        <v>522119.0</v>
      </c>
      <c r="B154" s="44" t="s">
        <v>237</v>
      </c>
      <c r="C154" s="45" t="s">
        <v>266</v>
      </c>
      <c r="D154" s="46" t="s">
        <v>267</v>
      </c>
      <c r="E154" s="175">
        <v>8326.0</v>
      </c>
      <c r="F154" s="176">
        <v>46837.1956782939</v>
      </c>
      <c r="G154" s="181">
        <v>0.4</v>
      </c>
      <c r="H154" s="180"/>
      <c r="I154" s="180"/>
      <c r="J154" s="181">
        <v>0.4</v>
      </c>
      <c r="K154" s="181"/>
      <c r="L154" s="180">
        <v>0.2</v>
      </c>
      <c r="M154" s="180"/>
      <c r="N154" s="180"/>
      <c r="O154" s="180"/>
      <c r="P154" s="180"/>
      <c r="Q154" s="180"/>
      <c r="R154" s="180"/>
      <c r="S154" s="181"/>
      <c r="T154" s="181"/>
      <c r="U154" s="181"/>
      <c r="V154" s="181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78">
        <f t="shared" si="1"/>
        <v>1</v>
      </c>
    </row>
    <row r="155" ht="15.75" customHeight="1">
      <c r="A155" s="169">
        <v>520085.0</v>
      </c>
      <c r="B155" s="38" t="s">
        <v>20</v>
      </c>
      <c r="C155" s="39" t="s">
        <v>286</v>
      </c>
      <c r="D155" s="40" t="s">
        <v>262</v>
      </c>
      <c r="E155" s="170">
        <v>6220.0</v>
      </c>
      <c r="F155" s="171">
        <v>34990.0741195037</v>
      </c>
      <c r="G155" s="172"/>
      <c r="H155" s="172">
        <v>0.05</v>
      </c>
      <c r="I155" s="172"/>
      <c r="J155" s="172"/>
      <c r="K155" s="172"/>
      <c r="L155" s="172">
        <v>0.5</v>
      </c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>
        <v>0.45</v>
      </c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>
        <f t="shared" si="1"/>
        <v>1</v>
      </c>
    </row>
    <row r="156" ht="15.75" customHeight="1">
      <c r="A156" s="174">
        <v>520215.0</v>
      </c>
      <c r="B156" s="44" t="s">
        <v>31</v>
      </c>
      <c r="C156" s="45" t="s">
        <v>286</v>
      </c>
      <c r="D156" s="46" t="s">
        <v>262</v>
      </c>
      <c r="E156" s="175">
        <v>7795.0</v>
      </c>
      <c r="F156" s="176">
        <v>43850.1009262912</v>
      </c>
      <c r="G156" s="177">
        <v>0.3</v>
      </c>
      <c r="H156" s="177"/>
      <c r="I156" s="177"/>
      <c r="J156" s="177"/>
      <c r="K156" s="177"/>
      <c r="L156" s="177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7">
        <v>0.7</v>
      </c>
      <c r="X156" s="177"/>
      <c r="Y156" s="177"/>
      <c r="Z156" s="177"/>
      <c r="AA156" s="178"/>
      <c r="AB156" s="178"/>
      <c r="AC156" s="178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8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>
        <f t="shared" si="1"/>
        <v>1</v>
      </c>
    </row>
    <row r="157" ht="15.75" customHeight="1">
      <c r="A157" s="169">
        <v>520250.0</v>
      </c>
      <c r="B157" s="38" t="s">
        <v>33</v>
      </c>
      <c r="C157" s="39" t="s">
        <v>286</v>
      </c>
      <c r="D157" s="40" t="s">
        <v>262</v>
      </c>
      <c r="E157" s="170">
        <v>10340.0</v>
      </c>
      <c r="F157" s="171">
        <v>58166.7791632907</v>
      </c>
      <c r="G157" s="172">
        <v>0.3</v>
      </c>
      <c r="H157" s="172"/>
      <c r="I157" s="172"/>
      <c r="J157" s="172"/>
      <c r="K157" s="172"/>
      <c r="L157" s="172">
        <v>0.3</v>
      </c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2">
        <v>0.4</v>
      </c>
      <c r="X157" s="172"/>
      <c r="Y157" s="172"/>
      <c r="Z157" s="172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173"/>
      <c r="AT157" s="173"/>
      <c r="AU157" s="173"/>
      <c r="AV157" s="173"/>
      <c r="AW157" s="173"/>
      <c r="AX157" s="173">
        <f t="shared" si="1"/>
        <v>1</v>
      </c>
    </row>
    <row r="158" ht="15.75" customHeight="1">
      <c r="A158" s="174">
        <v>520380.0</v>
      </c>
      <c r="B158" s="44" t="s">
        <v>44</v>
      </c>
      <c r="C158" s="45" t="s">
        <v>286</v>
      </c>
      <c r="D158" s="46" t="s">
        <v>262</v>
      </c>
      <c r="E158" s="175">
        <v>5815.0</v>
      </c>
      <c r="F158" s="176">
        <v>32711.781512044</v>
      </c>
      <c r="G158" s="177">
        <v>0.6</v>
      </c>
      <c r="H158" s="177"/>
      <c r="I158" s="177"/>
      <c r="J158" s="177"/>
      <c r="K158" s="177"/>
      <c r="L158" s="177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7">
        <v>0.4</v>
      </c>
      <c r="X158" s="177"/>
      <c r="Y158" s="177"/>
      <c r="Z158" s="177"/>
      <c r="AA158" s="178"/>
      <c r="AB158" s="178"/>
      <c r="AC158" s="178"/>
      <c r="AD158" s="178"/>
      <c r="AE158" s="178"/>
      <c r="AF158" s="178"/>
      <c r="AG158" s="178"/>
      <c r="AH158" s="178"/>
      <c r="AI158" s="178"/>
      <c r="AJ158" s="178"/>
      <c r="AK158" s="178"/>
      <c r="AL158" s="178"/>
      <c r="AM158" s="178"/>
      <c r="AN158" s="178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>
        <f t="shared" si="1"/>
        <v>1</v>
      </c>
    </row>
    <row r="159" ht="15.75" customHeight="1">
      <c r="A159" s="169">
        <v>520753.0</v>
      </c>
      <c r="B159" s="38" t="s">
        <v>90</v>
      </c>
      <c r="C159" s="39" t="s">
        <v>286</v>
      </c>
      <c r="D159" s="40" t="s">
        <v>262</v>
      </c>
      <c r="E159" s="170">
        <v>6527.0</v>
      </c>
      <c r="F159" s="171">
        <v>36717.0761700966</v>
      </c>
      <c r="G159" s="172">
        <v>0.6</v>
      </c>
      <c r="H159" s="172"/>
      <c r="I159" s="172"/>
      <c r="J159" s="172"/>
      <c r="K159" s="172"/>
      <c r="L159" s="172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2">
        <v>0.4</v>
      </c>
      <c r="X159" s="172"/>
      <c r="Y159" s="172"/>
      <c r="Z159" s="172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/>
      <c r="AN159" s="173"/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3">
        <f t="shared" si="1"/>
        <v>1</v>
      </c>
    </row>
    <row r="160" ht="15.75" customHeight="1">
      <c r="A160" s="174">
        <v>520890.0</v>
      </c>
      <c r="B160" s="44" t="s">
        <v>103</v>
      </c>
      <c r="C160" s="45" t="s">
        <v>286</v>
      </c>
      <c r="D160" s="46" t="s">
        <v>262</v>
      </c>
      <c r="E160" s="175">
        <v>22122.0</v>
      </c>
      <c r="F160" s="176">
        <v>124445.405091907</v>
      </c>
      <c r="G160" s="177">
        <v>0.5</v>
      </c>
      <c r="H160" s="177"/>
      <c r="I160" s="177"/>
      <c r="J160" s="177"/>
      <c r="K160" s="177"/>
      <c r="L160" s="177">
        <v>0.2</v>
      </c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7">
        <v>0.3</v>
      </c>
      <c r="X160" s="177"/>
      <c r="Y160" s="177"/>
      <c r="Z160" s="177"/>
      <c r="AA160" s="178"/>
      <c r="AB160" s="178"/>
      <c r="AC160" s="178"/>
      <c r="AD160" s="178"/>
      <c r="AE160" s="178"/>
      <c r="AF160" s="178"/>
      <c r="AG160" s="178"/>
      <c r="AH160" s="178"/>
      <c r="AI160" s="178"/>
      <c r="AJ160" s="178"/>
      <c r="AK160" s="178"/>
      <c r="AL160" s="178"/>
      <c r="AM160" s="178"/>
      <c r="AN160" s="178"/>
      <c r="AO160" s="178"/>
      <c r="AP160" s="178"/>
      <c r="AQ160" s="178"/>
      <c r="AR160" s="178"/>
      <c r="AS160" s="178"/>
      <c r="AT160" s="178"/>
      <c r="AU160" s="178"/>
      <c r="AV160" s="178"/>
      <c r="AW160" s="178"/>
      <c r="AX160" s="178">
        <f t="shared" si="1"/>
        <v>1</v>
      </c>
    </row>
    <row r="161" ht="15.75" customHeight="1">
      <c r="A161" s="169">
        <v>520929.0</v>
      </c>
      <c r="B161" s="38" t="s">
        <v>107</v>
      </c>
      <c r="C161" s="39" t="s">
        <v>286</v>
      </c>
      <c r="D161" s="40" t="s">
        <v>262</v>
      </c>
      <c r="E161" s="170">
        <v>1905.0</v>
      </c>
      <c r="F161" s="171">
        <v>10716.4133758287</v>
      </c>
      <c r="G161" s="172">
        <v>1.0</v>
      </c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72"/>
      <c r="AT161" s="172"/>
      <c r="AU161" s="172"/>
      <c r="AV161" s="172"/>
      <c r="AW161" s="172"/>
      <c r="AX161" s="173">
        <f t="shared" si="1"/>
        <v>1</v>
      </c>
    </row>
    <row r="162" ht="15.75" customHeight="1">
      <c r="A162" s="174">
        <v>520960.0</v>
      </c>
      <c r="B162" s="44" t="s">
        <v>110</v>
      </c>
      <c r="C162" s="45" t="s">
        <v>286</v>
      </c>
      <c r="D162" s="46" t="s">
        <v>262</v>
      </c>
      <c r="E162" s="175">
        <v>3742.0</v>
      </c>
      <c r="F162" s="176">
        <v>21050.298610158</v>
      </c>
      <c r="G162" s="177">
        <v>0.3</v>
      </c>
      <c r="H162" s="177"/>
      <c r="I162" s="177"/>
      <c r="J162" s="177"/>
      <c r="K162" s="177"/>
      <c r="L162" s="177">
        <v>0.2</v>
      </c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>
        <v>0.5</v>
      </c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7"/>
      <c r="AK162" s="177"/>
      <c r="AL162" s="177"/>
      <c r="AM162" s="177"/>
      <c r="AN162" s="177"/>
      <c r="AO162" s="177"/>
      <c r="AP162" s="177"/>
      <c r="AQ162" s="177"/>
      <c r="AR162" s="177"/>
      <c r="AS162" s="177"/>
      <c r="AT162" s="177"/>
      <c r="AU162" s="177"/>
      <c r="AV162" s="177"/>
      <c r="AW162" s="177"/>
      <c r="AX162" s="178">
        <f t="shared" si="1"/>
        <v>1</v>
      </c>
    </row>
    <row r="163" ht="15.75" customHeight="1">
      <c r="A163" s="169">
        <v>521040.0</v>
      </c>
      <c r="B163" s="38" t="s">
        <v>121</v>
      </c>
      <c r="C163" s="39" t="s">
        <v>286</v>
      </c>
      <c r="D163" s="40" t="s">
        <v>262</v>
      </c>
      <c r="E163" s="170">
        <v>44329.0</v>
      </c>
      <c r="F163" s="171">
        <v>249368.970360688</v>
      </c>
      <c r="G163" s="172">
        <v>0.7</v>
      </c>
      <c r="H163" s="172"/>
      <c r="I163" s="172"/>
      <c r="J163" s="172"/>
      <c r="K163" s="172"/>
      <c r="L163" s="172">
        <v>0.3</v>
      </c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2"/>
      <c r="AT163" s="172"/>
      <c r="AU163" s="172"/>
      <c r="AV163" s="172"/>
      <c r="AW163" s="172"/>
      <c r="AX163" s="173">
        <f t="shared" si="1"/>
        <v>1</v>
      </c>
    </row>
    <row r="164" ht="15.75" customHeight="1">
      <c r="A164" s="174">
        <v>521100.0</v>
      </c>
      <c r="B164" s="44" t="s">
        <v>126</v>
      </c>
      <c r="C164" s="45" t="s">
        <v>286</v>
      </c>
      <c r="D164" s="46" t="s">
        <v>262</v>
      </c>
      <c r="E164" s="175">
        <v>4380.0</v>
      </c>
      <c r="F164" s="176">
        <v>24639.3126436376</v>
      </c>
      <c r="G164" s="177">
        <v>0.5</v>
      </c>
      <c r="H164" s="177"/>
      <c r="I164" s="177"/>
      <c r="J164" s="177"/>
      <c r="K164" s="177"/>
      <c r="L164" s="177">
        <v>0.2</v>
      </c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>
        <v>0.3</v>
      </c>
      <c r="X164" s="177"/>
      <c r="Y164" s="177"/>
      <c r="Z164" s="177"/>
      <c r="AA164" s="177"/>
      <c r="AB164" s="177"/>
      <c r="AC164" s="177"/>
      <c r="AD164" s="177"/>
      <c r="AE164" s="177"/>
      <c r="AF164" s="177"/>
      <c r="AG164" s="177"/>
      <c r="AH164" s="177"/>
      <c r="AI164" s="177"/>
      <c r="AJ164" s="177"/>
      <c r="AK164" s="177"/>
      <c r="AL164" s="177"/>
      <c r="AM164" s="177"/>
      <c r="AN164" s="177"/>
      <c r="AO164" s="177"/>
      <c r="AP164" s="177"/>
      <c r="AQ164" s="177"/>
      <c r="AR164" s="177"/>
      <c r="AS164" s="177"/>
      <c r="AT164" s="177"/>
      <c r="AU164" s="177"/>
      <c r="AV164" s="177"/>
      <c r="AW164" s="177"/>
      <c r="AX164" s="178">
        <f t="shared" si="1"/>
        <v>1</v>
      </c>
    </row>
    <row r="165" ht="15.75" customHeight="1">
      <c r="A165" s="169">
        <v>521120.0</v>
      </c>
      <c r="B165" s="38" t="s">
        <v>127</v>
      </c>
      <c r="C165" s="39" t="s">
        <v>286</v>
      </c>
      <c r="D165" s="40" t="s">
        <v>262</v>
      </c>
      <c r="E165" s="170">
        <v>25597.0</v>
      </c>
      <c r="F165" s="171">
        <v>143993.718205295</v>
      </c>
      <c r="G165" s="172">
        <v>0.3</v>
      </c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>
        <v>0.3</v>
      </c>
      <c r="X165" s="172"/>
      <c r="Y165" s="172"/>
      <c r="Z165" s="172"/>
      <c r="AA165" s="172"/>
      <c r="AB165" s="172"/>
      <c r="AC165" s="172">
        <v>0.4</v>
      </c>
      <c r="AD165" s="172"/>
      <c r="AE165" s="172"/>
      <c r="AF165" s="172"/>
      <c r="AG165" s="172"/>
      <c r="AH165" s="172"/>
      <c r="AI165" s="172"/>
      <c r="AJ165" s="172"/>
      <c r="AK165" s="172"/>
      <c r="AL165" s="172"/>
      <c r="AM165" s="172"/>
      <c r="AN165" s="172"/>
      <c r="AO165" s="172"/>
      <c r="AP165" s="172"/>
      <c r="AQ165" s="172"/>
      <c r="AR165" s="172"/>
      <c r="AS165" s="172"/>
      <c r="AT165" s="172"/>
      <c r="AU165" s="172"/>
      <c r="AV165" s="172"/>
      <c r="AW165" s="172"/>
      <c r="AX165" s="173">
        <f t="shared" si="1"/>
        <v>1</v>
      </c>
    </row>
    <row r="166" ht="15.75" customHeight="1">
      <c r="A166" s="174">
        <v>521220.0</v>
      </c>
      <c r="B166" s="44" t="s">
        <v>138</v>
      </c>
      <c r="C166" s="45" t="s">
        <v>286</v>
      </c>
      <c r="D166" s="46" t="s">
        <v>262</v>
      </c>
      <c r="E166" s="175">
        <v>18266.0</v>
      </c>
      <c r="F166" s="176">
        <v>102753.809303353</v>
      </c>
      <c r="G166" s="177">
        <v>0.5</v>
      </c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8"/>
      <c r="X166" s="178"/>
      <c r="Y166" s="178"/>
      <c r="Z166" s="178"/>
      <c r="AA166" s="177"/>
      <c r="AB166" s="177"/>
      <c r="AC166" s="177"/>
      <c r="AD166" s="177"/>
      <c r="AE166" s="177">
        <v>0.5</v>
      </c>
      <c r="AF166" s="177"/>
      <c r="AG166" s="177"/>
      <c r="AH166" s="177"/>
      <c r="AI166" s="177"/>
      <c r="AJ166" s="177"/>
      <c r="AK166" s="177"/>
      <c r="AL166" s="177"/>
      <c r="AM166" s="177"/>
      <c r="AN166" s="177"/>
      <c r="AO166" s="177"/>
      <c r="AP166" s="177"/>
      <c r="AQ166" s="177"/>
      <c r="AR166" s="177"/>
      <c r="AS166" s="177"/>
      <c r="AT166" s="177"/>
      <c r="AU166" s="177"/>
      <c r="AV166" s="177"/>
      <c r="AW166" s="177"/>
      <c r="AX166" s="178">
        <f t="shared" si="1"/>
        <v>1</v>
      </c>
    </row>
    <row r="167" ht="15.75" customHeight="1">
      <c r="A167" s="169">
        <v>521295.0</v>
      </c>
      <c r="B167" s="38" t="s">
        <v>146</v>
      </c>
      <c r="C167" s="39" t="s">
        <v>286</v>
      </c>
      <c r="D167" s="40" t="s">
        <v>262</v>
      </c>
      <c r="E167" s="170">
        <v>4321.0</v>
      </c>
      <c r="F167" s="171">
        <v>24307.4132267485</v>
      </c>
      <c r="G167" s="172">
        <v>0.5</v>
      </c>
      <c r="H167" s="172"/>
      <c r="I167" s="172"/>
      <c r="J167" s="172"/>
      <c r="K167" s="172"/>
      <c r="L167" s="172">
        <v>0.2</v>
      </c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3">
        <v>0.3</v>
      </c>
      <c r="X167" s="173"/>
      <c r="Y167" s="173"/>
      <c r="Z167" s="173"/>
      <c r="AA167" s="172"/>
      <c r="AB167" s="172"/>
      <c r="AC167" s="172"/>
      <c r="AD167" s="172"/>
      <c r="AE167" s="172"/>
      <c r="AF167" s="172"/>
      <c r="AG167" s="172"/>
      <c r="AH167" s="172"/>
      <c r="AI167" s="172"/>
      <c r="AJ167" s="172"/>
      <c r="AK167" s="172"/>
      <c r="AL167" s="172"/>
      <c r="AM167" s="172"/>
      <c r="AN167" s="172"/>
      <c r="AO167" s="172"/>
      <c r="AP167" s="172"/>
      <c r="AQ167" s="172"/>
      <c r="AR167" s="172"/>
      <c r="AS167" s="172"/>
      <c r="AT167" s="172"/>
      <c r="AU167" s="172"/>
      <c r="AV167" s="172"/>
      <c r="AW167" s="172"/>
      <c r="AX167" s="173">
        <f t="shared" si="1"/>
        <v>1</v>
      </c>
    </row>
    <row r="168" ht="15.75" customHeight="1">
      <c r="A168" s="174">
        <v>521390.0</v>
      </c>
      <c r="B168" s="44" t="s">
        <v>158</v>
      </c>
      <c r="C168" s="45" t="s">
        <v>286</v>
      </c>
      <c r="D168" s="46" t="s">
        <v>262</v>
      </c>
      <c r="E168" s="175">
        <v>4120.0</v>
      </c>
      <c r="F168" s="176">
        <v>23176.705043787</v>
      </c>
      <c r="G168" s="177">
        <v>1.0</v>
      </c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8"/>
      <c r="X168" s="178"/>
      <c r="Y168" s="178"/>
      <c r="Z168" s="178"/>
      <c r="AA168" s="177"/>
      <c r="AB168" s="177"/>
      <c r="AC168" s="177"/>
      <c r="AD168" s="177"/>
      <c r="AE168" s="177"/>
      <c r="AF168" s="177"/>
      <c r="AG168" s="177"/>
      <c r="AH168" s="177"/>
      <c r="AI168" s="177"/>
      <c r="AJ168" s="177"/>
      <c r="AK168" s="177"/>
      <c r="AL168" s="177"/>
      <c r="AM168" s="177"/>
      <c r="AN168" s="177"/>
      <c r="AO168" s="177"/>
      <c r="AP168" s="177"/>
      <c r="AQ168" s="177"/>
      <c r="AR168" s="177"/>
      <c r="AS168" s="177"/>
      <c r="AT168" s="177"/>
      <c r="AU168" s="177"/>
      <c r="AV168" s="177"/>
      <c r="AW168" s="177"/>
      <c r="AX168" s="178">
        <f t="shared" si="1"/>
        <v>1</v>
      </c>
    </row>
    <row r="169" ht="15.75" customHeight="1">
      <c r="A169" s="169">
        <v>521400.0</v>
      </c>
      <c r="B169" s="38" t="s">
        <v>159</v>
      </c>
      <c r="C169" s="39" t="s">
        <v>286</v>
      </c>
      <c r="D169" s="40" t="s">
        <v>262</v>
      </c>
      <c r="E169" s="170">
        <v>16077.0</v>
      </c>
      <c r="F169" s="171">
        <v>90439.7783953796</v>
      </c>
      <c r="G169" s="172">
        <v>0.2</v>
      </c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3">
        <v>0.8</v>
      </c>
      <c r="X169" s="173"/>
      <c r="Y169" s="173"/>
      <c r="Z169" s="173"/>
      <c r="AA169" s="172"/>
      <c r="AB169" s="172"/>
      <c r="AC169" s="172"/>
      <c r="AD169" s="172"/>
      <c r="AE169" s="172"/>
      <c r="AF169" s="172"/>
      <c r="AG169" s="172"/>
      <c r="AH169" s="172"/>
      <c r="AI169" s="172"/>
      <c r="AJ169" s="172"/>
      <c r="AK169" s="172"/>
      <c r="AL169" s="172"/>
      <c r="AM169" s="172"/>
      <c r="AN169" s="172"/>
      <c r="AO169" s="172"/>
      <c r="AP169" s="172"/>
      <c r="AQ169" s="172"/>
      <c r="AR169" s="172"/>
      <c r="AS169" s="172"/>
      <c r="AT169" s="172"/>
      <c r="AU169" s="172"/>
      <c r="AV169" s="172"/>
      <c r="AW169" s="172"/>
      <c r="AX169" s="173">
        <f t="shared" si="1"/>
        <v>1</v>
      </c>
    </row>
    <row r="170" ht="15.75" customHeight="1">
      <c r="A170" s="174">
        <v>521483.0</v>
      </c>
      <c r="B170" s="44" t="s">
        <v>167</v>
      </c>
      <c r="C170" s="45" t="s">
        <v>286</v>
      </c>
      <c r="D170" s="46" t="s">
        <v>262</v>
      </c>
      <c r="E170" s="175">
        <v>13020.0</v>
      </c>
      <c r="F170" s="176">
        <v>73242.8882694434</v>
      </c>
      <c r="G170" s="177">
        <v>0.4</v>
      </c>
      <c r="H170" s="177"/>
      <c r="I170" s="177"/>
      <c r="J170" s="177"/>
      <c r="K170" s="177"/>
      <c r="L170" s="177">
        <v>0.4</v>
      </c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8">
        <v>0.2</v>
      </c>
      <c r="X170" s="178"/>
      <c r="Y170" s="178"/>
      <c r="Z170" s="178"/>
      <c r="AA170" s="177"/>
      <c r="AB170" s="177"/>
      <c r="AC170" s="177"/>
      <c r="AD170" s="177"/>
      <c r="AE170" s="177"/>
      <c r="AF170" s="177"/>
      <c r="AG170" s="177"/>
      <c r="AH170" s="177"/>
      <c r="AI170" s="177"/>
      <c r="AJ170" s="177"/>
      <c r="AK170" s="177"/>
      <c r="AL170" s="177"/>
      <c r="AM170" s="177"/>
      <c r="AN170" s="177"/>
      <c r="AO170" s="177"/>
      <c r="AP170" s="177"/>
      <c r="AQ170" s="177"/>
      <c r="AR170" s="177"/>
      <c r="AS170" s="177"/>
      <c r="AT170" s="177"/>
      <c r="AU170" s="177"/>
      <c r="AV170" s="177"/>
      <c r="AW170" s="177"/>
      <c r="AX170" s="178">
        <f t="shared" si="1"/>
        <v>1</v>
      </c>
    </row>
    <row r="171" ht="15.75" customHeight="1">
      <c r="A171" s="169">
        <v>521925.0</v>
      </c>
      <c r="B171" s="38" t="s">
        <v>209</v>
      </c>
      <c r="C171" s="39" t="s">
        <v>286</v>
      </c>
      <c r="D171" s="40" t="s">
        <v>262</v>
      </c>
      <c r="E171" s="170">
        <v>5585.0</v>
      </c>
      <c r="F171" s="171">
        <v>31417.9363275608</v>
      </c>
      <c r="G171" s="172"/>
      <c r="H171" s="172"/>
      <c r="I171" s="172"/>
      <c r="J171" s="172"/>
      <c r="K171" s="172"/>
      <c r="L171" s="172">
        <v>0.5</v>
      </c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3">
        <v>0.5</v>
      </c>
      <c r="X171" s="173"/>
      <c r="Y171" s="173"/>
      <c r="Z171" s="173"/>
      <c r="AA171" s="172"/>
      <c r="AB171" s="172"/>
      <c r="AC171" s="172"/>
      <c r="AD171" s="172"/>
      <c r="AE171" s="172"/>
      <c r="AF171" s="172"/>
      <c r="AG171" s="172"/>
      <c r="AH171" s="172"/>
      <c r="AI171" s="172"/>
      <c r="AJ171" s="172"/>
      <c r="AK171" s="172"/>
      <c r="AL171" s="172"/>
      <c r="AM171" s="172"/>
      <c r="AN171" s="172"/>
      <c r="AO171" s="172"/>
      <c r="AP171" s="172"/>
      <c r="AQ171" s="172"/>
      <c r="AR171" s="172"/>
      <c r="AS171" s="172"/>
      <c r="AT171" s="172"/>
      <c r="AU171" s="172"/>
      <c r="AV171" s="172"/>
      <c r="AW171" s="172"/>
      <c r="AX171" s="173">
        <f t="shared" si="1"/>
        <v>1</v>
      </c>
    </row>
    <row r="172" ht="15.75" customHeight="1">
      <c r="A172" s="183">
        <v>520495.0</v>
      </c>
      <c r="B172" s="184" t="s">
        <v>62</v>
      </c>
      <c r="C172" s="185" t="s">
        <v>301</v>
      </c>
      <c r="D172" s="201" t="s">
        <v>267</v>
      </c>
      <c r="E172" s="186">
        <v>1526.0</v>
      </c>
      <c r="F172" s="187">
        <v>8584.38152835412</v>
      </c>
      <c r="G172" s="188"/>
      <c r="H172" s="189"/>
      <c r="I172" s="189"/>
      <c r="J172" s="188"/>
      <c r="K172" s="188"/>
      <c r="L172" s="189"/>
      <c r="M172" s="189"/>
      <c r="N172" s="189"/>
      <c r="O172" s="189"/>
      <c r="P172" s="189"/>
      <c r="Q172" s="189"/>
      <c r="R172" s="189"/>
      <c r="S172" s="188"/>
      <c r="T172" s="188"/>
      <c r="U172" s="188"/>
      <c r="V172" s="188"/>
      <c r="W172" s="189">
        <v>1.0</v>
      </c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90">
        <f t="shared" si="1"/>
        <v>1</v>
      </c>
    </row>
    <row r="173" ht="15.75" customHeight="1">
      <c r="A173" s="169">
        <v>520500.0</v>
      </c>
      <c r="B173" s="38" t="s">
        <v>63</v>
      </c>
      <c r="C173" s="39" t="s">
        <v>301</v>
      </c>
      <c r="D173" s="40" t="s">
        <v>267</v>
      </c>
      <c r="E173" s="170">
        <v>10299.0</v>
      </c>
      <c r="F173" s="171">
        <v>57936.137195622</v>
      </c>
      <c r="G173" s="182"/>
      <c r="H173" s="179"/>
      <c r="I173" s="179"/>
      <c r="J173" s="182"/>
      <c r="K173" s="182"/>
      <c r="L173" s="179">
        <v>0.7</v>
      </c>
      <c r="M173" s="179"/>
      <c r="N173" s="179"/>
      <c r="O173" s="179"/>
      <c r="P173" s="179"/>
      <c r="Q173" s="179"/>
      <c r="R173" s="179"/>
      <c r="S173" s="182">
        <v>0.3</v>
      </c>
      <c r="T173" s="182"/>
      <c r="U173" s="182"/>
      <c r="V173" s="182"/>
      <c r="W173" s="179"/>
      <c r="X173" s="179"/>
      <c r="Y173" s="179"/>
      <c r="Z173" s="179"/>
      <c r="AA173" s="179"/>
      <c r="AB173" s="179"/>
      <c r="AC173" s="179"/>
      <c r="AD173" s="179"/>
      <c r="AE173" s="179"/>
      <c r="AF173" s="179"/>
      <c r="AG173" s="179"/>
      <c r="AH173" s="179"/>
      <c r="AI173" s="179"/>
      <c r="AJ173" s="179"/>
      <c r="AK173" s="179"/>
      <c r="AL173" s="179"/>
      <c r="AM173" s="179"/>
      <c r="AN173" s="179"/>
      <c r="AO173" s="179"/>
      <c r="AP173" s="179"/>
      <c r="AQ173" s="179"/>
      <c r="AR173" s="179"/>
      <c r="AS173" s="179"/>
      <c r="AT173" s="179"/>
      <c r="AU173" s="179"/>
      <c r="AV173" s="179"/>
      <c r="AW173" s="179"/>
      <c r="AX173" s="173">
        <f t="shared" si="1"/>
        <v>1</v>
      </c>
    </row>
    <row r="174" ht="15.75" customHeight="1">
      <c r="A174" s="174">
        <v>520540.0</v>
      </c>
      <c r="B174" s="44" t="s">
        <v>68</v>
      </c>
      <c r="C174" s="45" t="s">
        <v>301</v>
      </c>
      <c r="D174" s="46" t="s">
        <v>267</v>
      </c>
      <c r="E174" s="175">
        <v>22407.0</v>
      </c>
      <c r="F174" s="176">
        <v>126048.648037897</v>
      </c>
      <c r="G174" s="181">
        <v>0.2</v>
      </c>
      <c r="H174" s="180"/>
      <c r="I174" s="180"/>
      <c r="J174" s="181"/>
      <c r="K174" s="181"/>
      <c r="L174" s="180">
        <v>0.2</v>
      </c>
      <c r="M174" s="180"/>
      <c r="N174" s="180"/>
      <c r="O174" s="180"/>
      <c r="P174" s="180"/>
      <c r="Q174" s="180"/>
      <c r="R174" s="180"/>
      <c r="S174" s="181">
        <v>0.6</v>
      </c>
      <c r="T174" s="181"/>
      <c r="U174" s="181"/>
      <c r="V174" s="181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  <c r="AS174" s="180"/>
      <c r="AT174" s="180"/>
      <c r="AU174" s="180"/>
      <c r="AV174" s="180"/>
      <c r="AW174" s="180"/>
      <c r="AX174" s="178">
        <f t="shared" si="1"/>
        <v>1</v>
      </c>
    </row>
    <row r="175" ht="15.75" customHeight="1">
      <c r="A175" s="169">
        <v>520640.0</v>
      </c>
      <c r="B175" s="38" t="s">
        <v>79</v>
      </c>
      <c r="C175" s="39" t="s">
        <v>301</v>
      </c>
      <c r="D175" s="40" t="s">
        <v>267</v>
      </c>
      <c r="E175" s="170">
        <v>17136.0</v>
      </c>
      <c r="F175" s="171">
        <v>96397.0916578481</v>
      </c>
      <c r="G175" s="182"/>
      <c r="H175" s="179"/>
      <c r="I175" s="179"/>
      <c r="J175" s="182"/>
      <c r="K175" s="182"/>
      <c r="L175" s="179"/>
      <c r="M175" s="179"/>
      <c r="N175" s="179"/>
      <c r="O175" s="179"/>
      <c r="P175" s="179"/>
      <c r="Q175" s="179"/>
      <c r="R175" s="179"/>
      <c r="S175" s="182">
        <v>0.3</v>
      </c>
      <c r="T175" s="182"/>
      <c r="U175" s="182"/>
      <c r="V175" s="182"/>
      <c r="W175" s="179">
        <v>0.7</v>
      </c>
      <c r="X175" s="179"/>
      <c r="Y175" s="179"/>
      <c r="Z175" s="179"/>
      <c r="AA175" s="179"/>
      <c r="AB175" s="179"/>
      <c r="AC175" s="179"/>
      <c r="AD175" s="179"/>
      <c r="AE175" s="179"/>
      <c r="AF175" s="179"/>
      <c r="AG175" s="179"/>
      <c r="AH175" s="179"/>
      <c r="AI175" s="179"/>
      <c r="AJ175" s="179"/>
      <c r="AK175" s="179"/>
      <c r="AL175" s="179"/>
      <c r="AM175" s="179"/>
      <c r="AN175" s="179"/>
      <c r="AO175" s="179"/>
      <c r="AP175" s="179"/>
      <c r="AQ175" s="179"/>
      <c r="AR175" s="179"/>
      <c r="AS175" s="179"/>
      <c r="AT175" s="179"/>
      <c r="AU175" s="179"/>
      <c r="AV175" s="179"/>
      <c r="AW175" s="179"/>
      <c r="AX175" s="173">
        <f t="shared" si="1"/>
        <v>1</v>
      </c>
    </row>
    <row r="176" ht="15.75" customHeight="1">
      <c r="A176" s="174">
        <v>520945.0</v>
      </c>
      <c r="B176" s="44" t="s">
        <v>109</v>
      </c>
      <c r="C176" s="45" t="s">
        <v>301</v>
      </c>
      <c r="D176" s="46" t="s">
        <v>267</v>
      </c>
      <c r="E176" s="175">
        <v>1681.0</v>
      </c>
      <c r="F176" s="176">
        <v>9456.32067441892</v>
      </c>
      <c r="G176" s="181"/>
      <c r="H176" s="180"/>
      <c r="I176" s="180"/>
      <c r="J176" s="181"/>
      <c r="K176" s="181"/>
      <c r="L176" s="180">
        <v>1.0</v>
      </c>
      <c r="M176" s="180"/>
      <c r="N176" s="180"/>
      <c r="O176" s="180"/>
      <c r="P176" s="180"/>
      <c r="Q176" s="180"/>
      <c r="R176" s="180"/>
      <c r="S176" s="181"/>
      <c r="T176" s="181"/>
      <c r="U176" s="181"/>
      <c r="V176" s="181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  <c r="AS176" s="180"/>
      <c r="AT176" s="180"/>
      <c r="AU176" s="180"/>
      <c r="AV176" s="180"/>
      <c r="AW176" s="180"/>
      <c r="AX176" s="178">
        <f t="shared" si="1"/>
        <v>1</v>
      </c>
    </row>
    <row r="177" ht="15.75" customHeight="1">
      <c r="A177" s="169">
        <v>521015.0</v>
      </c>
      <c r="B177" s="38" t="s">
        <v>118</v>
      </c>
      <c r="C177" s="39" t="s">
        <v>301</v>
      </c>
      <c r="D177" s="40" t="s">
        <v>267</v>
      </c>
      <c r="E177" s="170">
        <v>2892.0</v>
      </c>
      <c r="F177" s="171">
        <v>16268.6968414155</v>
      </c>
      <c r="G177" s="182"/>
      <c r="H177" s="179"/>
      <c r="I177" s="179"/>
      <c r="J177" s="182"/>
      <c r="K177" s="182"/>
      <c r="L177" s="179"/>
      <c r="M177" s="179"/>
      <c r="N177" s="179"/>
      <c r="O177" s="179"/>
      <c r="P177" s="179"/>
      <c r="Q177" s="179"/>
      <c r="R177" s="179"/>
      <c r="S177" s="182">
        <v>0.3</v>
      </c>
      <c r="T177" s="182"/>
      <c r="U177" s="182"/>
      <c r="V177" s="182"/>
      <c r="W177" s="179">
        <v>0.7</v>
      </c>
      <c r="X177" s="179"/>
      <c r="Y177" s="179"/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79"/>
      <c r="AJ177" s="179"/>
      <c r="AK177" s="179"/>
      <c r="AL177" s="179"/>
      <c r="AM177" s="179"/>
      <c r="AN177" s="179"/>
      <c r="AO177" s="179"/>
      <c r="AP177" s="179"/>
      <c r="AQ177" s="179"/>
      <c r="AR177" s="179"/>
      <c r="AS177" s="179"/>
      <c r="AT177" s="179"/>
      <c r="AU177" s="179"/>
      <c r="AV177" s="179"/>
      <c r="AW177" s="179"/>
      <c r="AX177" s="173">
        <f t="shared" si="1"/>
        <v>1</v>
      </c>
    </row>
    <row r="178" ht="15.75" customHeight="1">
      <c r="A178" s="174">
        <v>521090.0</v>
      </c>
      <c r="B178" s="44" t="s">
        <v>125</v>
      </c>
      <c r="C178" s="45" t="s">
        <v>301</v>
      </c>
      <c r="D178" s="46" t="s">
        <v>267</v>
      </c>
      <c r="E178" s="175">
        <v>23850.0</v>
      </c>
      <c r="F178" s="176">
        <v>134166.120217068</v>
      </c>
      <c r="G178" s="181"/>
      <c r="H178" s="180"/>
      <c r="I178" s="180"/>
      <c r="J178" s="181"/>
      <c r="K178" s="181"/>
      <c r="L178" s="180">
        <v>0.4</v>
      </c>
      <c r="M178" s="180"/>
      <c r="N178" s="180"/>
      <c r="O178" s="180"/>
      <c r="P178" s="180"/>
      <c r="Q178" s="180"/>
      <c r="R178" s="180"/>
      <c r="S178" s="181">
        <v>0.3</v>
      </c>
      <c r="T178" s="181"/>
      <c r="U178" s="181"/>
      <c r="V178" s="181"/>
      <c r="W178" s="180">
        <v>0.3</v>
      </c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  <c r="AS178" s="180"/>
      <c r="AT178" s="180"/>
      <c r="AU178" s="180"/>
      <c r="AV178" s="180"/>
      <c r="AW178" s="180"/>
      <c r="AX178" s="178">
        <f t="shared" si="1"/>
        <v>1</v>
      </c>
    </row>
    <row r="179" ht="15.75" customHeight="1">
      <c r="A179" s="169">
        <v>521385.0</v>
      </c>
      <c r="B179" s="38" t="s">
        <v>157</v>
      </c>
      <c r="C179" s="39" t="s">
        <v>301</v>
      </c>
      <c r="D179" s="40" t="s">
        <v>267</v>
      </c>
      <c r="E179" s="170">
        <v>2217.0</v>
      </c>
      <c r="F179" s="171">
        <v>12471.5424956495</v>
      </c>
      <c r="G179" s="182"/>
      <c r="H179" s="179"/>
      <c r="I179" s="179"/>
      <c r="J179" s="182"/>
      <c r="K179" s="182"/>
      <c r="L179" s="179">
        <v>0.5</v>
      </c>
      <c r="M179" s="179"/>
      <c r="N179" s="179"/>
      <c r="O179" s="179"/>
      <c r="P179" s="179"/>
      <c r="Q179" s="179"/>
      <c r="R179" s="179"/>
      <c r="S179" s="182">
        <v>0.5</v>
      </c>
      <c r="T179" s="182"/>
      <c r="U179" s="182"/>
      <c r="V179" s="182"/>
      <c r="W179" s="179"/>
      <c r="X179" s="179"/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79"/>
      <c r="AK179" s="179"/>
      <c r="AL179" s="179"/>
      <c r="AM179" s="179"/>
      <c r="AN179" s="179"/>
      <c r="AO179" s="179"/>
      <c r="AP179" s="179"/>
      <c r="AQ179" s="179"/>
      <c r="AR179" s="179"/>
      <c r="AS179" s="179"/>
      <c r="AT179" s="179"/>
      <c r="AU179" s="179"/>
      <c r="AV179" s="179"/>
      <c r="AW179" s="179"/>
      <c r="AX179" s="173">
        <f t="shared" si="1"/>
        <v>1</v>
      </c>
    </row>
    <row r="180" ht="15.75" customHeight="1">
      <c r="A180" s="174">
        <v>521470.0</v>
      </c>
      <c r="B180" s="44" t="s">
        <v>165</v>
      </c>
      <c r="C180" s="45" t="s">
        <v>301</v>
      </c>
      <c r="D180" s="46" t="s">
        <v>267</v>
      </c>
      <c r="E180" s="175">
        <v>2362.0</v>
      </c>
      <c r="F180" s="176">
        <v>13287.2275032585</v>
      </c>
      <c r="G180" s="181"/>
      <c r="H180" s="180"/>
      <c r="I180" s="180"/>
      <c r="J180" s="181"/>
      <c r="K180" s="181"/>
      <c r="L180" s="180"/>
      <c r="M180" s="180"/>
      <c r="N180" s="180"/>
      <c r="O180" s="180"/>
      <c r="P180" s="180"/>
      <c r="Q180" s="180"/>
      <c r="R180" s="180"/>
      <c r="S180" s="181">
        <v>0.4</v>
      </c>
      <c r="T180" s="181"/>
      <c r="U180" s="181"/>
      <c r="V180" s="181"/>
      <c r="W180" s="180">
        <v>0.6</v>
      </c>
      <c r="X180" s="180"/>
      <c r="Y180" s="180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  <c r="AS180" s="180"/>
      <c r="AT180" s="180"/>
      <c r="AU180" s="180"/>
      <c r="AV180" s="180"/>
      <c r="AW180" s="180"/>
      <c r="AX180" s="178">
        <f t="shared" si="1"/>
        <v>1</v>
      </c>
    </row>
    <row r="181" ht="15.75" customHeight="1">
      <c r="A181" s="169">
        <v>521486.0</v>
      </c>
      <c r="B181" s="38" t="s">
        <v>168</v>
      </c>
      <c r="C181" s="39" t="s">
        <v>301</v>
      </c>
      <c r="D181" s="40" t="s">
        <v>267</v>
      </c>
      <c r="E181" s="170">
        <v>8063.0</v>
      </c>
      <c r="F181" s="171">
        <v>45357.7118369065</v>
      </c>
      <c r="G181" s="182"/>
      <c r="H181" s="179"/>
      <c r="I181" s="179"/>
      <c r="J181" s="182"/>
      <c r="K181" s="182"/>
      <c r="L181" s="179">
        <v>0.6</v>
      </c>
      <c r="M181" s="179"/>
      <c r="N181" s="179"/>
      <c r="O181" s="179"/>
      <c r="P181" s="179"/>
      <c r="Q181" s="179"/>
      <c r="R181" s="179"/>
      <c r="S181" s="182">
        <v>0.4</v>
      </c>
      <c r="T181" s="182"/>
      <c r="U181" s="182"/>
      <c r="V181" s="182"/>
      <c r="W181" s="179"/>
      <c r="X181" s="179"/>
      <c r="Y181" s="179"/>
      <c r="Z181" s="179"/>
      <c r="AA181" s="179"/>
      <c r="AB181" s="179"/>
      <c r="AC181" s="179"/>
      <c r="AD181" s="179"/>
      <c r="AE181" s="179"/>
      <c r="AF181" s="179"/>
      <c r="AG181" s="179"/>
      <c r="AH181" s="179"/>
      <c r="AI181" s="179"/>
      <c r="AJ181" s="179"/>
      <c r="AK181" s="179"/>
      <c r="AL181" s="179"/>
      <c r="AM181" s="179"/>
      <c r="AN181" s="179"/>
      <c r="AO181" s="179"/>
      <c r="AP181" s="179"/>
      <c r="AQ181" s="179"/>
      <c r="AR181" s="179"/>
      <c r="AS181" s="179"/>
      <c r="AT181" s="179"/>
      <c r="AU181" s="179"/>
      <c r="AV181" s="179"/>
      <c r="AW181" s="179"/>
      <c r="AX181" s="173">
        <f t="shared" si="1"/>
        <v>1</v>
      </c>
    </row>
    <row r="182" ht="15.75" customHeight="1">
      <c r="A182" s="174">
        <v>521690.0</v>
      </c>
      <c r="B182" s="44" t="s">
        <v>188</v>
      </c>
      <c r="C182" s="45" t="s">
        <v>301</v>
      </c>
      <c r="D182" s="46" t="s">
        <v>267</v>
      </c>
      <c r="E182" s="175">
        <v>2135.0</v>
      </c>
      <c r="F182" s="176">
        <v>12010.258560312</v>
      </c>
      <c r="G182" s="181"/>
      <c r="H182" s="180"/>
      <c r="I182" s="180"/>
      <c r="J182" s="181"/>
      <c r="K182" s="181"/>
      <c r="L182" s="180"/>
      <c r="M182" s="180"/>
      <c r="N182" s="180"/>
      <c r="O182" s="180"/>
      <c r="P182" s="180"/>
      <c r="Q182" s="180"/>
      <c r="R182" s="180"/>
      <c r="S182" s="181">
        <v>0.5</v>
      </c>
      <c r="T182" s="181"/>
      <c r="U182" s="181"/>
      <c r="V182" s="181"/>
      <c r="W182" s="180">
        <v>0.5</v>
      </c>
      <c r="X182" s="180"/>
      <c r="Y182" s="18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  <c r="AS182" s="180"/>
      <c r="AT182" s="180"/>
      <c r="AU182" s="180"/>
      <c r="AV182" s="180"/>
      <c r="AW182" s="180"/>
      <c r="AX182" s="178">
        <f t="shared" si="1"/>
        <v>1</v>
      </c>
    </row>
    <row r="183" ht="15.75" customHeight="1">
      <c r="A183" s="169">
        <v>521860.0</v>
      </c>
      <c r="B183" s="38" t="s">
        <v>201</v>
      </c>
      <c r="C183" s="39" t="s">
        <v>301</v>
      </c>
      <c r="D183" s="40" t="s">
        <v>267</v>
      </c>
      <c r="E183" s="170">
        <v>10961.0</v>
      </c>
      <c r="F183" s="171">
        <v>61660.1611613955</v>
      </c>
      <c r="G183" s="182">
        <v>0.3</v>
      </c>
      <c r="H183" s="179"/>
      <c r="I183" s="179"/>
      <c r="J183" s="182"/>
      <c r="K183" s="182"/>
      <c r="L183" s="179"/>
      <c r="M183" s="179"/>
      <c r="N183" s="179"/>
      <c r="O183" s="179"/>
      <c r="P183" s="179"/>
      <c r="Q183" s="179"/>
      <c r="R183" s="179"/>
      <c r="S183" s="182">
        <v>0.7</v>
      </c>
      <c r="T183" s="182"/>
      <c r="U183" s="182"/>
      <c r="V183" s="182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  <c r="AN183" s="179"/>
      <c r="AO183" s="179"/>
      <c r="AP183" s="179"/>
      <c r="AQ183" s="179"/>
      <c r="AR183" s="179"/>
      <c r="AS183" s="179"/>
      <c r="AT183" s="179"/>
      <c r="AU183" s="179"/>
      <c r="AV183" s="179"/>
      <c r="AW183" s="179"/>
      <c r="AX183" s="173">
        <f t="shared" si="1"/>
        <v>1</v>
      </c>
    </row>
    <row r="184" ht="15.75" customHeight="1">
      <c r="A184" s="174">
        <v>521870.0</v>
      </c>
      <c r="B184" s="44" t="s">
        <v>202</v>
      </c>
      <c r="C184" s="45" t="s">
        <v>301</v>
      </c>
      <c r="D184" s="46" t="s">
        <v>267</v>
      </c>
      <c r="E184" s="175">
        <v>4832.0</v>
      </c>
      <c r="F184" s="176">
        <v>27181.9997018395</v>
      </c>
      <c r="G184" s="181">
        <v>0.3</v>
      </c>
      <c r="H184" s="180"/>
      <c r="I184" s="180"/>
      <c r="J184" s="181"/>
      <c r="K184" s="181"/>
      <c r="L184" s="180">
        <v>0.3</v>
      </c>
      <c r="M184" s="180"/>
      <c r="N184" s="180"/>
      <c r="O184" s="180"/>
      <c r="P184" s="180"/>
      <c r="Q184" s="180"/>
      <c r="R184" s="180"/>
      <c r="S184" s="181">
        <v>0.4</v>
      </c>
      <c r="T184" s="181"/>
      <c r="U184" s="181"/>
      <c r="V184" s="181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0"/>
      <c r="AX184" s="178">
        <f t="shared" si="1"/>
        <v>1</v>
      </c>
    </row>
    <row r="185" ht="15.75" customHeight="1">
      <c r="A185" s="169">
        <v>521890.0</v>
      </c>
      <c r="B185" s="38" t="s">
        <v>205</v>
      </c>
      <c r="C185" s="39" t="s">
        <v>301</v>
      </c>
      <c r="D185" s="40" t="s">
        <v>267</v>
      </c>
      <c r="E185" s="170">
        <v>20012.0</v>
      </c>
      <c r="F185" s="171">
        <v>112575.781877734</v>
      </c>
      <c r="G185" s="182"/>
      <c r="H185" s="179"/>
      <c r="I185" s="179"/>
      <c r="J185" s="182"/>
      <c r="K185" s="182"/>
      <c r="L185" s="179">
        <v>0.7</v>
      </c>
      <c r="M185" s="179"/>
      <c r="N185" s="179"/>
      <c r="O185" s="179"/>
      <c r="P185" s="179"/>
      <c r="Q185" s="179"/>
      <c r="R185" s="179"/>
      <c r="S185" s="182"/>
      <c r="T185" s="182"/>
      <c r="U185" s="182"/>
      <c r="V185" s="182"/>
      <c r="W185" s="179"/>
      <c r="X185" s="179"/>
      <c r="Y185" s="179"/>
      <c r="Z185" s="179"/>
      <c r="AA185" s="179"/>
      <c r="AB185" s="179"/>
      <c r="AC185" s="179"/>
      <c r="AD185" s="179"/>
      <c r="AE185" s="179"/>
      <c r="AF185" s="179"/>
      <c r="AG185" s="179"/>
      <c r="AH185" s="179"/>
      <c r="AI185" s="179"/>
      <c r="AJ185" s="179"/>
      <c r="AK185" s="179"/>
      <c r="AL185" s="179"/>
      <c r="AM185" s="179"/>
      <c r="AN185" s="179"/>
      <c r="AO185" s="179"/>
      <c r="AP185" s="179"/>
      <c r="AQ185" s="179"/>
      <c r="AR185" s="179"/>
      <c r="AS185" s="179"/>
      <c r="AT185" s="179"/>
      <c r="AU185" s="179"/>
      <c r="AV185" s="179">
        <v>0.3</v>
      </c>
      <c r="AW185" s="179"/>
      <c r="AX185" s="173">
        <f t="shared" si="1"/>
        <v>1</v>
      </c>
    </row>
    <row r="186" ht="15.75" customHeight="1">
      <c r="A186" s="174">
        <v>521935.0</v>
      </c>
      <c r="B186" s="44" t="s">
        <v>211</v>
      </c>
      <c r="C186" s="45" t="s">
        <v>301</v>
      </c>
      <c r="D186" s="46" t="s">
        <v>267</v>
      </c>
      <c r="E186" s="175">
        <v>3821.0</v>
      </c>
      <c r="F186" s="176">
        <v>21494.7063039588</v>
      </c>
      <c r="G186" s="181"/>
      <c r="H186" s="180"/>
      <c r="I186" s="180"/>
      <c r="J186" s="181"/>
      <c r="K186" s="181"/>
      <c r="L186" s="180">
        <v>0.6</v>
      </c>
      <c r="M186" s="180"/>
      <c r="N186" s="180"/>
      <c r="O186" s="180"/>
      <c r="P186" s="180"/>
      <c r="Q186" s="180"/>
      <c r="R186" s="180"/>
      <c r="S186" s="181">
        <v>0.4</v>
      </c>
      <c r="T186" s="181"/>
      <c r="U186" s="181"/>
      <c r="V186" s="181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0"/>
      <c r="AX186" s="178">
        <f t="shared" si="1"/>
        <v>1</v>
      </c>
    </row>
    <row r="187" ht="15.75" customHeight="1">
      <c r="A187" s="169">
        <v>521970.0</v>
      </c>
      <c r="B187" s="38" t="s">
        <v>216</v>
      </c>
      <c r="C187" s="39" t="s">
        <v>301</v>
      </c>
      <c r="D187" s="40" t="s">
        <v>267</v>
      </c>
      <c r="E187" s="170">
        <v>8386.0</v>
      </c>
      <c r="F187" s="171">
        <v>47174.7205090286</v>
      </c>
      <c r="G187" s="182">
        <v>0.5</v>
      </c>
      <c r="H187" s="179"/>
      <c r="I187" s="179"/>
      <c r="J187" s="182"/>
      <c r="K187" s="182"/>
      <c r="L187" s="179">
        <v>0.25</v>
      </c>
      <c r="M187" s="179"/>
      <c r="N187" s="179"/>
      <c r="O187" s="179"/>
      <c r="P187" s="179"/>
      <c r="Q187" s="179"/>
      <c r="R187" s="179"/>
      <c r="S187" s="182">
        <v>0.25</v>
      </c>
      <c r="T187" s="182"/>
      <c r="U187" s="182"/>
      <c r="V187" s="182"/>
      <c r="W187" s="179"/>
      <c r="X187" s="179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  <c r="AN187" s="179"/>
      <c r="AO187" s="179"/>
      <c r="AP187" s="179"/>
      <c r="AQ187" s="179"/>
      <c r="AR187" s="179"/>
      <c r="AS187" s="179"/>
      <c r="AT187" s="179"/>
      <c r="AU187" s="179"/>
      <c r="AV187" s="179"/>
      <c r="AW187" s="179"/>
      <c r="AX187" s="173">
        <f t="shared" si="1"/>
        <v>1</v>
      </c>
    </row>
    <row r="188" ht="15.75" customHeight="1">
      <c r="A188" s="174">
        <v>522015.0</v>
      </c>
      <c r="B188" s="44" t="s">
        <v>225</v>
      </c>
      <c r="C188" s="45" t="s">
        <v>301</v>
      </c>
      <c r="D188" s="46" t="s">
        <v>267</v>
      </c>
      <c r="E188" s="175">
        <v>5263.0</v>
      </c>
      <c r="F188" s="176">
        <v>29606.5530692842</v>
      </c>
      <c r="G188" s="181"/>
      <c r="H188" s="180"/>
      <c r="I188" s="180"/>
      <c r="J188" s="181"/>
      <c r="K188" s="181"/>
      <c r="L188" s="180">
        <v>0.3</v>
      </c>
      <c r="M188" s="180"/>
      <c r="N188" s="180"/>
      <c r="O188" s="180"/>
      <c r="P188" s="180"/>
      <c r="Q188" s="180"/>
      <c r="R188" s="180"/>
      <c r="S188" s="181">
        <v>0.2</v>
      </c>
      <c r="T188" s="181"/>
      <c r="U188" s="181"/>
      <c r="V188" s="181"/>
      <c r="W188" s="180">
        <v>0.3</v>
      </c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  <c r="AS188" s="180"/>
      <c r="AT188" s="180"/>
      <c r="AU188" s="180"/>
      <c r="AV188" s="180">
        <v>0.2</v>
      </c>
      <c r="AW188" s="180"/>
      <c r="AX188" s="178">
        <f t="shared" si="1"/>
        <v>1</v>
      </c>
    </row>
    <row r="189" ht="15.75" customHeight="1">
      <c r="A189" s="169">
        <v>522028.0</v>
      </c>
      <c r="B189" s="38" t="s">
        <v>228</v>
      </c>
      <c r="C189" s="39" t="s">
        <v>301</v>
      </c>
      <c r="D189" s="40" t="s">
        <v>267</v>
      </c>
      <c r="E189" s="170">
        <v>2040.0</v>
      </c>
      <c r="F189" s="171">
        <v>11475.8442449819</v>
      </c>
      <c r="G189" s="182">
        <v>0.4</v>
      </c>
      <c r="H189" s="179"/>
      <c r="I189" s="179"/>
      <c r="J189" s="182"/>
      <c r="K189" s="182"/>
      <c r="L189" s="179">
        <v>0.2</v>
      </c>
      <c r="M189" s="179"/>
      <c r="N189" s="179"/>
      <c r="O189" s="179"/>
      <c r="P189" s="179"/>
      <c r="Q189" s="179"/>
      <c r="R189" s="179"/>
      <c r="S189" s="182">
        <v>0.4</v>
      </c>
      <c r="T189" s="182"/>
      <c r="U189" s="182"/>
      <c r="V189" s="182"/>
      <c r="W189" s="179"/>
      <c r="X189" s="179"/>
      <c r="Y189" s="179"/>
      <c r="Z189" s="179"/>
      <c r="AA189" s="179"/>
      <c r="AB189" s="179"/>
      <c r="AC189" s="179"/>
      <c r="AD189" s="179"/>
      <c r="AE189" s="179"/>
      <c r="AF189" s="179"/>
      <c r="AG189" s="179"/>
      <c r="AH189" s="179"/>
      <c r="AI189" s="179"/>
      <c r="AJ189" s="179"/>
      <c r="AK189" s="179"/>
      <c r="AL189" s="179"/>
      <c r="AM189" s="179"/>
      <c r="AN189" s="179"/>
      <c r="AO189" s="179"/>
      <c r="AP189" s="179"/>
      <c r="AQ189" s="179"/>
      <c r="AR189" s="179"/>
      <c r="AS189" s="179"/>
      <c r="AT189" s="179"/>
      <c r="AU189" s="179"/>
      <c r="AV189" s="179"/>
      <c r="AW189" s="179"/>
      <c r="AX189" s="173">
        <f t="shared" si="1"/>
        <v>1</v>
      </c>
    </row>
    <row r="190" ht="15.75" customHeight="1">
      <c r="A190" s="183">
        <v>522157.0</v>
      </c>
      <c r="B190" s="184" t="s">
        <v>243</v>
      </c>
      <c r="C190" s="185" t="s">
        <v>301</v>
      </c>
      <c r="D190" s="201" t="s">
        <v>267</v>
      </c>
      <c r="E190" s="186">
        <v>2829.0</v>
      </c>
      <c r="F190" s="187">
        <v>15914.295769144</v>
      </c>
      <c r="G190" s="188"/>
      <c r="H190" s="189"/>
      <c r="I190" s="189"/>
      <c r="J190" s="188"/>
      <c r="K190" s="188"/>
      <c r="L190" s="189"/>
      <c r="M190" s="189"/>
      <c r="N190" s="189"/>
      <c r="O190" s="189"/>
      <c r="P190" s="189"/>
      <c r="Q190" s="189"/>
      <c r="R190" s="189"/>
      <c r="S190" s="188">
        <v>0.7</v>
      </c>
      <c r="T190" s="188"/>
      <c r="U190" s="188"/>
      <c r="V190" s="188"/>
      <c r="W190" s="189">
        <v>0.3</v>
      </c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90">
        <f t="shared" si="1"/>
        <v>1</v>
      </c>
    </row>
    <row r="191" ht="15.75" customHeight="1">
      <c r="A191" s="169">
        <v>522170.0</v>
      </c>
      <c r="B191" s="38" t="s">
        <v>245</v>
      </c>
      <c r="C191" s="39" t="s">
        <v>301</v>
      </c>
      <c r="D191" s="40" t="s">
        <v>267</v>
      </c>
      <c r="E191" s="170">
        <v>13795.0</v>
      </c>
      <c r="F191" s="171">
        <v>77602.5839997674</v>
      </c>
      <c r="G191" s="182">
        <v>0.2</v>
      </c>
      <c r="H191" s="179"/>
      <c r="I191" s="179"/>
      <c r="J191" s="182"/>
      <c r="K191" s="182"/>
      <c r="L191" s="179">
        <v>0.4</v>
      </c>
      <c r="M191" s="179"/>
      <c r="N191" s="179"/>
      <c r="O191" s="179"/>
      <c r="P191" s="179"/>
      <c r="Q191" s="179"/>
      <c r="R191" s="179"/>
      <c r="S191" s="182">
        <v>0.4</v>
      </c>
      <c r="T191" s="182"/>
      <c r="U191" s="182"/>
      <c r="V191" s="182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79"/>
      <c r="AK191" s="179"/>
      <c r="AL191" s="179"/>
      <c r="AM191" s="179"/>
      <c r="AN191" s="179"/>
      <c r="AO191" s="179"/>
      <c r="AP191" s="179"/>
      <c r="AQ191" s="179"/>
      <c r="AR191" s="179"/>
      <c r="AS191" s="179"/>
      <c r="AT191" s="179"/>
      <c r="AU191" s="179"/>
      <c r="AV191" s="179"/>
      <c r="AW191" s="179"/>
      <c r="AX191" s="173">
        <f t="shared" si="1"/>
        <v>1</v>
      </c>
    </row>
    <row r="192" ht="15.75" customHeight="1">
      <c r="A192" s="174">
        <v>520320.0</v>
      </c>
      <c r="B192" s="44" t="s">
        <v>37</v>
      </c>
      <c r="C192" s="45" t="s">
        <v>292</v>
      </c>
      <c r="D192" s="46" t="s">
        <v>267</v>
      </c>
      <c r="E192" s="175">
        <v>11643.0</v>
      </c>
      <c r="F192" s="176">
        <v>65496.6934040806</v>
      </c>
      <c r="G192" s="181">
        <v>0.6</v>
      </c>
      <c r="H192" s="180"/>
      <c r="I192" s="180"/>
      <c r="J192" s="181"/>
      <c r="K192" s="181"/>
      <c r="L192" s="180"/>
      <c r="M192" s="180"/>
      <c r="N192" s="180"/>
      <c r="O192" s="180">
        <v>0.4</v>
      </c>
      <c r="P192" s="180"/>
      <c r="Q192" s="180"/>
      <c r="R192" s="180"/>
      <c r="S192" s="181"/>
      <c r="T192" s="181"/>
      <c r="U192" s="181"/>
      <c r="V192" s="181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  <c r="AS192" s="180"/>
      <c r="AT192" s="180"/>
      <c r="AU192" s="180"/>
      <c r="AV192" s="180"/>
      <c r="AW192" s="180"/>
      <c r="AX192" s="178">
        <f t="shared" si="1"/>
        <v>1</v>
      </c>
    </row>
    <row r="193" ht="15.75" customHeight="1">
      <c r="A193" s="169">
        <v>520860.0</v>
      </c>
      <c r="B193" s="38" t="s">
        <v>100</v>
      </c>
      <c r="C193" s="39" t="s">
        <v>292</v>
      </c>
      <c r="D193" s="40" t="s">
        <v>267</v>
      </c>
      <c r="E193" s="170">
        <v>72045.0</v>
      </c>
      <c r="F193" s="171">
        <v>405282.940504766</v>
      </c>
      <c r="G193" s="182"/>
      <c r="H193" s="179"/>
      <c r="I193" s="179"/>
      <c r="J193" s="182">
        <v>0.3</v>
      </c>
      <c r="K193" s="182"/>
      <c r="L193" s="179">
        <v>0.3</v>
      </c>
      <c r="M193" s="179"/>
      <c r="N193" s="179"/>
      <c r="O193" s="179"/>
      <c r="P193" s="179"/>
      <c r="Q193" s="179"/>
      <c r="R193" s="179"/>
      <c r="S193" s="182"/>
      <c r="T193" s="182"/>
      <c r="U193" s="182"/>
      <c r="V193" s="182"/>
      <c r="W193" s="179">
        <v>0.4</v>
      </c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  <c r="AP193" s="179"/>
      <c r="AQ193" s="179"/>
      <c r="AR193" s="179"/>
      <c r="AS193" s="179"/>
      <c r="AT193" s="179"/>
      <c r="AU193" s="179"/>
      <c r="AV193" s="179"/>
      <c r="AW193" s="179"/>
      <c r="AX193" s="173">
        <f t="shared" si="1"/>
        <v>1</v>
      </c>
    </row>
    <row r="194" ht="15.75" customHeight="1">
      <c r="A194" s="174">
        <v>521060.0</v>
      </c>
      <c r="B194" s="44" t="s">
        <v>123</v>
      </c>
      <c r="C194" s="45" t="s">
        <v>292</v>
      </c>
      <c r="D194" s="46" t="s">
        <v>267</v>
      </c>
      <c r="E194" s="175">
        <v>5184.0</v>
      </c>
      <c r="F194" s="176">
        <v>29162.1453754835</v>
      </c>
      <c r="G194" s="181">
        <v>0.5</v>
      </c>
      <c r="H194" s="180"/>
      <c r="I194" s="180"/>
      <c r="J194" s="181"/>
      <c r="K194" s="181"/>
      <c r="L194" s="180">
        <v>0.2</v>
      </c>
      <c r="M194" s="180"/>
      <c r="N194" s="180"/>
      <c r="O194" s="180"/>
      <c r="P194" s="180"/>
      <c r="Q194" s="180"/>
      <c r="R194" s="180"/>
      <c r="S194" s="181">
        <v>0.3</v>
      </c>
      <c r="T194" s="181"/>
      <c r="U194" s="181"/>
      <c r="V194" s="181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  <c r="AS194" s="180"/>
      <c r="AT194" s="180"/>
      <c r="AU194" s="180"/>
      <c r="AV194" s="180"/>
      <c r="AW194" s="180"/>
      <c r="AX194" s="178">
        <f t="shared" si="1"/>
        <v>1</v>
      </c>
    </row>
    <row r="195" ht="15.75" customHeight="1">
      <c r="A195" s="169">
        <v>521180.0</v>
      </c>
      <c r="B195" s="38" t="s">
        <v>133</v>
      </c>
      <c r="C195" s="39" t="s">
        <v>292</v>
      </c>
      <c r="D195" s="40" t="s">
        <v>267</v>
      </c>
      <c r="E195" s="170">
        <v>52160.0</v>
      </c>
      <c r="F195" s="171">
        <v>293421.58618542</v>
      </c>
      <c r="G195" s="182"/>
      <c r="H195" s="179"/>
      <c r="I195" s="179"/>
      <c r="J195" s="182"/>
      <c r="K195" s="182"/>
      <c r="L195" s="179">
        <v>0.4</v>
      </c>
      <c r="M195" s="179"/>
      <c r="N195" s="179"/>
      <c r="O195" s="179"/>
      <c r="P195" s="179"/>
      <c r="Q195" s="179"/>
      <c r="R195" s="179"/>
      <c r="S195" s="182"/>
      <c r="T195" s="182"/>
      <c r="U195" s="182"/>
      <c r="V195" s="182"/>
      <c r="W195" s="179"/>
      <c r="X195" s="179"/>
      <c r="Y195" s="179"/>
      <c r="Z195" s="179"/>
      <c r="AA195" s="179"/>
      <c r="AB195" s="179"/>
      <c r="AC195" s="179"/>
      <c r="AD195" s="179">
        <v>0.6</v>
      </c>
      <c r="AE195" s="179"/>
      <c r="AF195" s="179"/>
      <c r="AG195" s="179"/>
      <c r="AH195" s="179"/>
      <c r="AI195" s="179"/>
      <c r="AJ195" s="179"/>
      <c r="AK195" s="179"/>
      <c r="AL195" s="179"/>
      <c r="AM195" s="179"/>
      <c r="AN195" s="179"/>
      <c r="AO195" s="179"/>
      <c r="AP195" s="179"/>
      <c r="AQ195" s="179"/>
      <c r="AR195" s="179"/>
      <c r="AS195" s="179"/>
      <c r="AT195" s="179"/>
      <c r="AU195" s="179"/>
      <c r="AV195" s="179"/>
      <c r="AW195" s="179"/>
      <c r="AX195" s="173">
        <f t="shared" si="1"/>
        <v>1</v>
      </c>
    </row>
    <row r="196" ht="15.75" customHeight="1">
      <c r="A196" s="174">
        <v>521305.0</v>
      </c>
      <c r="B196" s="44" t="s">
        <v>148</v>
      </c>
      <c r="C196" s="45" t="s">
        <v>292</v>
      </c>
      <c r="D196" s="46" t="s">
        <v>267</v>
      </c>
      <c r="E196" s="175">
        <v>2575.0</v>
      </c>
      <c r="F196" s="176">
        <v>14485.4406523669</v>
      </c>
      <c r="G196" s="181">
        <v>0.5</v>
      </c>
      <c r="H196" s="180"/>
      <c r="I196" s="180"/>
      <c r="J196" s="181"/>
      <c r="K196" s="181"/>
      <c r="L196" s="180">
        <v>0.5</v>
      </c>
      <c r="M196" s="180"/>
      <c r="N196" s="180"/>
      <c r="O196" s="180"/>
      <c r="P196" s="180"/>
      <c r="Q196" s="180"/>
      <c r="R196" s="180"/>
      <c r="S196" s="181"/>
      <c r="T196" s="181"/>
      <c r="U196" s="181"/>
      <c r="V196" s="181"/>
      <c r="W196" s="180"/>
      <c r="X196" s="180"/>
      <c r="Y196" s="180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  <c r="AS196" s="180"/>
      <c r="AT196" s="180"/>
      <c r="AU196" s="180"/>
      <c r="AV196" s="180"/>
      <c r="AW196" s="180"/>
      <c r="AX196" s="178">
        <f t="shared" si="1"/>
        <v>1</v>
      </c>
    </row>
    <row r="197" ht="15.75" customHeight="1">
      <c r="A197" s="169">
        <v>521560.0</v>
      </c>
      <c r="B197" s="38" t="s">
        <v>178</v>
      </c>
      <c r="C197" s="39" t="s">
        <v>292</v>
      </c>
      <c r="D197" s="40" t="s">
        <v>267</v>
      </c>
      <c r="E197" s="170">
        <v>35011.0</v>
      </c>
      <c r="F197" s="171">
        <v>196951.364147579</v>
      </c>
      <c r="G197" s="182">
        <v>0.4</v>
      </c>
      <c r="H197" s="179"/>
      <c r="I197" s="179"/>
      <c r="J197" s="182"/>
      <c r="K197" s="182"/>
      <c r="L197" s="179"/>
      <c r="M197" s="179"/>
      <c r="N197" s="179"/>
      <c r="O197" s="179"/>
      <c r="P197" s="179"/>
      <c r="Q197" s="179"/>
      <c r="R197" s="179"/>
      <c r="S197" s="182"/>
      <c r="T197" s="182"/>
      <c r="U197" s="182"/>
      <c r="V197" s="182"/>
      <c r="W197" s="179"/>
      <c r="X197" s="179"/>
      <c r="Y197" s="179"/>
      <c r="Z197" s="179"/>
      <c r="AA197" s="179"/>
      <c r="AB197" s="179"/>
      <c r="AC197" s="179"/>
      <c r="AD197" s="179"/>
      <c r="AE197" s="179"/>
      <c r="AF197" s="179"/>
      <c r="AG197" s="179"/>
      <c r="AH197" s="179"/>
      <c r="AI197" s="179"/>
      <c r="AJ197" s="179"/>
      <c r="AK197" s="179"/>
      <c r="AL197" s="179">
        <v>0.6</v>
      </c>
      <c r="AM197" s="179"/>
      <c r="AN197" s="179"/>
      <c r="AO197" s="179"/>
      <c r="AP197" s="179"/>
      <c r="AQ197" s="179"/>
      <c r="AR197" s="179"/>
      <c r="AS197" s="179"/>
      <c r="AT197" s="179"/>
      <c r="AU197" s="179"/>
      <c r="AV197" s="179"/>
      <c r="AW197" s="179"/>
      <c r="AX197" s="173">
        <f t="shared" si="1"/>
        <v>1</v>
      </c>
    </row>
    <row r="198" ht="15.75" customHeight="1">
      <c r="A198" s="174">
        <v>521945.0</v>
      </c>
      <c r="B198" s="44" t="s">
        <v>213</v>
      </c>
      <c r="C198" s="45" t="s">
        <v>292</v>
      </c>
      <c r="D198" s="46" t="s">
        <v>267</v>
      </c>
      <c r="E198" s="175">
        <v>3367.0</v>
      </c>
      <c r="F198" s="176">
        <v>18940.7684180657</v>
      </c>
      <c r="G198" s="181">
        <v>0.7</v>
      </c>
      <c r="H198" s="180"/>
      <c r="I198" s="180"/>
      <c r="J198" s="181"/>
      <c r="K198" s="181"/>
      <c r="L198" s="180">
        <v>0.3</v>
      </c>
      <c r="M198" s="180"/>
      <c r="N198" s="180"/>
      <c r="O198" s="180"/>
      <c r="P198" s="180"/>
      <c r="Q198" s="180"/>
      <c r="R198" s="180"/>
      <c r="S198" s="181"/>
      <c r="T198" s="181"/>
      <c r="U198" s="181"/>
      <c r="V198" s="181"/>
      <c r="W198" s="180"/>
      <c r="X198" s="180"/>
      <c r="Y198" s="180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  <c r="AS198" s="180"/>
      <c r="AT198" s="180"/>
      <c r="AU198" s="180"/>
      <c r="AV198" s="180"/>
      <c r="AW198" s="180"/>
      <c r="AX198" s="178">
        <f t="shared" si="1"/>
        <v>1</v>
      </c>
    </row>
    <row r="199" ht="15.75" customHeight="1">
      <c r="A199" s="169">
        <v>522230.0</v>
      </c>
      <c r="B199" s="38" t="s">
        <v>252</v>
      </c>
      <c r="C199" s="39" t="s">
        <v>292</v>
      </c>
      <c r="D199" s="40" t="s">
        <v>267</v>
      </c>
      <c r="E199" s="170">
        <v>5941.0</v>
      </c>
      <c r="F199" s="171">
        <v>33420.583656587</v>
      </c>
      <c r="G199" s="182">
        <v>0.5</v>
      </c>
      <c r="H199" s="179"/>
      <c r="I199" s="179"/>
      <c r="J199" s="182"/>
      <c r="K199" s="182"/>
      <c r="L199" s="179">
        <v>0.5</v>
      </c>
      <c r="M199" s="179"/>
      <c r="N199" s="179"/>
      <c r="O199" s="179"/>
      <c r="P199" s="179"/>
      <c r="Q199" s="179"/>
      <c r="R199" s="179"/>
      <c r="S199" s="182"/>
      <c r="T199" s="182"/>
      <c r="U199" s="182"/>
      <c r="V199" s="182"/>
      <c r="W199" s="179"/>
      <c r="X199" s="179"/>
      <c r="Y199" s="179"/>
      <c r="Z199" s="179"/>
      <c r="AA199" s="179"/>
      <c r="AB199" s="179"/>
      <c r="AC199" s="179"/>
      <c r="AD199" s="179"/>
      <c r="AE199" s="179"/>
      <c r="AF199" s="179"/>
      <c r="AG199" s="179"/>
      <c r="AH199" s="179"/>
      <c r="AI199" s="179"/>
      <c r="AJ199" s="179"/>
      <c r="AK199" s="179"/>
      <c r="AL199" s="179"/>
      <c r="AM199" s="179"/>
      <c r="AN199" s="179"/>
      <c r="AO199" s="179"/>
      <c r="AP199" s="179"/>
      <c r="AQ199" s="179"/>
      <c r="AR199" s="179"/>
      <c r="AS199" s="179"/>
      <c r="AT199" s="179"/>
      <c r="AU199" s="179"/>
      <c r="AV199" s="179"/>
      <c r="AW199" s="179"/>
      <c r="AX199" s="173">
        <f t="shared" si="1"/>
        <v>1</v>
      </c>
    </row>
    <row r="200" ht="15.75" customHeight="1">
      <c r="A200" s="174">
        <v>520055.0</v>
      </c>
      <c r="B200" s="44" t="s">
        <v>16</v>
      </c>
      <c r="C200" s="45" t="s">
        <v>283</v>
      </c>
      <c r="D200" s="46" t="s">
        <v>267</v>
      </c>
      <c r="E200" s="175">
        <v>6796.0</v>
      </c>
      <c r="F200" s="176">
        <v>38230.3124945574</v>
      </c>
      <c r="G200" s="181"/>
      <c r="H200" s="180"/>
      <c r="I200" s="180"/>
      <c r="J200" s="181"/>
      <c r="K200" s="181"/>
      <c r="L200" s="180"/>
      <c r="M200" s="180"/>
      <c r="N200" s="180"/>
      <c r="O200" s="180"/>
      <c r="P200" s="180"/>
      <c r="Q200" s="180"/>
      <c r="R200" s="180"/>
      <c r="S200" s="181"/>
      <c r="T200" s="181"/>
      <c r="U200" s="181"/>
      <c r="V200" s="181"/>
      <c r="W200" s="180"/>
      <c r="X200" s="180"/>
      <c r="Y200" s="18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  <c r="AS200" s="180"/>
      <c r="AT200" s="180"/>
      <c r="AU200" s="180"/>
      <c r="AV200" s="180">
        <v>1.0</v>
      </c>
      <c r="AW200" s="180"/>
      <c r="AX200" s="178">
        <f t="shared" si="1"/>
        <v>1</v>
      </c>
    </row>
    <row r="201" ht="15.75" customHeight="1">
      <c r="A201" s="169">
        <v>520082.0</v>
      </c>
      <c r="B201" s="38" t="s">
        <v>19</v>
      </c>
      <c r="C201" s="39" t="s">
        <v>283</v>
      </c>
      <c r="D201" s="40" t="s">
        <v>267</v>
      </c>
      <c r="E201" s="170">
        <v>3875.0</v>
      </c>
      <c r="F201" s="171">
        <v>21798.4786516201</v>
      </c>
      <c r="G201" s="182">
        <v>1.0</v>
      </c>
      <c r="H201" s="179"/>
      <c r="I201" s="179"/>
      <c r="J201" s="182"/>
      <c r="K201" s="182"/>
      <c r="L201" s="179"/>
      <c r="M201" s="179"/>
      <c r="N201" s="179"/>
      <c r="O201" s="179"/>
      <c r="P201" s="179"/>
      <c r="Q201" s="179"/>
      <c r="R201" s="179"/>
      <c r="S201" s="182"/>
      <c r="T201" s="182"/>
      <c r="U201" s="182"/>
      <c r="V201" s="182"/>
      <c r="W201" s="179"/>
      <c r="X201" s="179"/>
      <c r="Y201" s="179"/>
      <c r="Z201" s="179"/>
      <c r="AA201" s="179"/>
      <c r="AB201" s="179"/>
      <c r="AC201" s="179"/>
      <c r="AD201" s="179"/>
      <c r="AE201" s="179"/>
      <c r="AF201" s="179"/>
      <c r="AG201" s="179"/>
      <c r="AH201" s="179"/>
      <c r="AI201" s="179"/>
      <c r="AJ201" s="179"/>
      <c r="AK201" s="179"/>
      <c r="AL201" s="179"/>
      <c r="AM201" s="179"/>
      <c r="AN201" s="179"/>
      <c r="AO201" s="179"/>
      <c r="AP201" s="179"/>
      <c r="AQ201" s="179"/>
      <c r="AR201" s="179"/>
      <c r="AS201" s="179"/>
      <c r="AT201" s="179"/>
      <c r="AU201" s="179"/>
      <c r="AV201" s="179"/>
      <c r="AW201" s="179"/>
      <c r="AX201" s="173">
        <f t="shared" si="1"/>
        <v>1</v>
      </c>
    </row>
    <row r="202" ht="15.75" customHeight="1">
      <c r="A202" s="174">
        <v>520470.0</v>
      </c>
      <c r="B202" s="44" t="s">
        <v>58</v>
      </c>
      <c r="C202" s="45" t="s">
        <v>283</v>
      </c>
      <c r="D202" s="46" t="s">
        <v>267</v>
      </c>
      <c r="E202" s="175">
        <v>12880.0</v>
      </c>
      <c r="F202" s="176">
        <v>72455.3303310623</v>
      </c>
      <c r="G202" s="181">
        <v>0.3</v>
      </c>
      <c r="H202" s="180"/>
      <c r="I202" s="180"/>
      <c r="J202" s="181"/>
      <c r="K202" s="181"/>
      <c r="L202" s="180"/>
      <c r="M202" s="180"/>
      <c r="N202" s="180"/>
      <c r="O202" s="180"/>
      <c r="P202" s="180"/>
      <c r="Q202" s="180"/>
      <c r="R202" s="180"/>
      <c r="S202" s="181"/>
      <c r="T202" s="181"/>
      <c r="U202" s="181"/>
      <c r="V202" s="181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  <c r="AS202" s="180"/>
      <c r="AT202" s="180"/>
      <c r="AU202" s="180"/>
      <c r="AV202" s="180">
        <v>0.7</v>
      </c>
      <c r="AW202" s="180"/>
      <c r="AX202" s="178">
        <f t="shared" si="1"/>
        <v>1</v>
      </c>
    </row>
    <row r="203" ht="15.75" customHeight="1">
      <c r="A203" s="169">
        <v>520552.0</v>
      </c>
      <c r="B203" s="38" t="s">
        <v>73</v>
      </c>
      <c r="C203" s="39" t="s">
        <v>283</v>
      </c>
      <c r="D203" s="40" t="s">
        <v>267</v>
      </c>
      <c r="E203" s="170">
        <v>3339.0</v>
      </c>
      <c r="F203" s="171">
        <v>18783.2568303895</v>
      </c>
      <c r="G203" s="182"/>
      <c r="H203" s="179"/>
      <c r="I203" s="179"/>
      <c r="J203" s="182"/>
      <c r="K203" s="182"/>
      <c r="L203" s="179"/>
      <c r="M203" s="179"/>
      <c r="N203" s="179"/>
      <c r="O203" s="179"/>
      <c r="P203" s="179"/>
      <c r="Q203" s="179"/>
      <c r="R203" s="179"/>
      <c r="S203" s="182"/>
      <c r="T203" s="182"/>
      <c r="U203" s="182"/>
      <c r="V203" s="182"/>
      <c r="W203" s="179"/>
      <c r="X203" s="179"/>
      <c r="Y203" s="179"/>
      <c r="Z203" s="179"/>
      <c r="AA203" s="179"/>
      <c r="AB203" s="179"/>
      <c r="AC203" s="179"/>
      <c r="AD203" s="179"/>
      <c r="AE203" s="179"/>
      <c r="AF203" s="179"/>
      <c r="AG203" s="179"/>
      <c r="AH203" s="179"/>
      <c r="AI203" s="179"/>
      <c r="AJ203" s="179"/>
      <c r="AK203" s="179"/>
      <c r="AL203" s="179"/>
      <c r="AM203" s="179"/>
      <c r="AN203" s="179"/>
      <c r="AO203" s="179"/>
      <c r="AP203" s="179"/>
      <c r="AQ203" s="179"/>
      <c r="AR203" s="179"/>
      <c r="AS203" s="179"/>
      <c r="AT203" s="179"/>
      <c r="AU203" s="179"/>
      <c r="AV203" s="179">
        <v>1.0</v>
      </c>
      <c r="AW203" s="179"/>
      <c r="AX203" s="173">
        <f t="shared" si="1"/>
        <v>1</v>
      </c>
    </row>
    <row r="204" ht="15.75" customHeight="1">
      <c r="A204" s="174">
        <v>520980.0</v>
      </c>
      <c r="B204" s="44" t="s">
        <v>112</v>
      </c>
      <c r="C204" s="45" t="s">
        <v>283</v>
      </c>
      <c r="D204" s="46" t="s">
        <v>267</v>
      </c>
      <c r="E204" s="175">
        <v>3450.0</v>
      </c>
      <c r="F204" s="176">
        <v>19407.6777672488</v>
      </c>
      <c r="G204" s="181"/>
      <c r="H204" s="180"/>
      <c r="I204" s="180"/>
      <c r="J204" s="181"/>
      <c r="K204" s="181"/>
      <c r="L204" s="180"/>
      <c r="M204" s="180"/>
      <c r="N204" s="180"/>
      <c r="O204" s="180"/>
      <c r="P204" s="180"/>
      <c r="Q204" s="180"/>
      <c r="R204" s="180"/>
      <c r="S204" s="181"/>
      <c r="T204" s="181"/>
      <c r="U204" s="181"/>
      <c r="V204" s="181"/>
      <c r="W204" s="180"/>
      <c r="X204" s="180"/>
      <c r="Y204" s="180"/>
      <c r="Z204" s="180">
        <v>1.0</v>
      </c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  <c r="AS204" s="180"/>
      <c r="AT204" s="180"/>
      <c r="AU204" s="180"/>
      <c r="AV204" s="180"/>
      <c r="AW204" s="180"/>
      <c r="AX204" s="178">
        <f t="shared" si="1"/>
        <v>1</v>
      </c>
    </row>
    <row r="205" ht="15.75" customHeight="1">
      <c r="A205" s="169">
        <v>521280.0</v>
      </c>
      <c r="B205" s="38" t="s">
        <v>144</v>
      </c>
      <c r="C205" s="39" t="s">
        <v>283</v>
      </c>
      <c r="D205" s="40" t="s">
        <v>267</v>
      </c>
      <c r="E205" s="170">
        <v>9234.0</v>
      </c>
      <c r="F205" s="171">
        <v>51945.0714500799</v>
      </c>
      <c r="G205" s="182"/>
      <c r="H205" s="179"/>
      <c r="I205" s="179"/>
      <c r="J205" s="182"/>
      <c r="K205" s="182"/>
      <c r="L205" s="179"/>
      <c r="M205" s="179"/>
      <c r="N205" s="179"/>
      <c r="O205" s="179"/>
      <c r="P205" s="179"/>
      <c r="Q205" s="179"/>
      <c r="R205" s="179"/>
      <c r="S205" s="182"/>
      <c r="T205" s="182"/>
      <c r="U205" s="182"/>
      <c r="V205" s="182"/>
      <c r="W205" s="179"/>
      <c r="X205" s="179"/>
      <c r="Y205" s="179"/>
      <c r="Z205" s="179"/>
      <c r="AA205" s="179"/>
      <c r="AB205" s="179"/>
      <c r="AC205" s="179"/>
      <c r="AD205" s="179"/>
      <c r="AE205" s="179"/>
      <c r="AF205" s="179"/>
      <c r="AG205" s="179">
        <v>1.0</v>
      </c>
      <c r="AH205" s="179"/>
      <c r="AI205" s="179"/>
      <c r="AJ205" s="179"/>
      <c r="AK205" s="179"/>
      <c r="AL205" s="179"/>
      <c r="AM205" s="179"/>
      <c r="AN205" s="179"/>
      <c r="AO205" s="179"/>
      <c r="AP205" s="179"/>
      <c r="AQ205" s="179"/>
      <c r="AR205" s="179"/>
      <c r="AS205" s="179"/>
      <c r="AT205" s="179"/>
      <c r="AU205" s="179"/>
      <c r="AV205" s="179"/>
      <c r="AW205" s="179"/>
      <c r="AX205" s="173">
        <f t="shared" si="1"/>
        <v>1</v>
      </c>
    </row>
    <row r="206" ht="15.75" customHeight="1">
      <c r="A206" s="174">
        <v>521460.0</v>
      </c>
      <c r="B206" s="44" t="s">
        <v>164</v>
      </c>
      <c r="C206" s="45" t="s">
        <v>283</v>
      </c>
      <c r="D206" s="46" t="s">
        <v>267</v>
      </c>
      <c r="E206" s="175">
        <v>47064.0</v>
      </c>
      <c r="F206" s="176">
        <v>264754.477228348</v>
      </c>
      <c r="G206" s="181">
        <v>0.25</v>
      </c>
      <c r="H206" s="180"/>
      <c r="I206" s="180"/>
      <c r="J206" s="181"/>
      <c r="K206" s="181"/>
      <c r="L206" s="180">
        <v>0.15</v>
      </c>
      <c r="M206" s="180"/>
      <c r="N206" s="180"/>
      <c r="O206" s="180"/>
      <c r="P206" s="180"/>
      <c r="Q206" s="180"/>
      <c r="R206" s="180"/>
      <c r="S206" s="181"/>
      <c r="T206" s="181"/>
      <c r="U206" s="181"/>
      <c r="V206" s="181"/>
      <c r="W206" s="180">
        <v>0.1</v>
      </c>
      <c r="X206" s="180"/>
      <c r="Y206" s="18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>
        <v>0.25</v>
      </c>
      <c r="AL206" s="180"/>
      <c r="AM206" s="180"/>
      <c r="AN206" s="180"/>
      <c r="AO206" s="180"/>
      <c r="AP206" s="180"/>
      <c r="AQ206" s="180"/>
      <c r="AR206" s="180"/>
      <c r="AS206" s="180"/>
      <c r="AT206" s="180"/>
      <c r="AU206" s="180"/>
      <c r="AV206" s="180">
        <v>0.25</v>
      </c>
      <c r="AW206" s="180"/>
      <c r="AX206" s="178">
        <f t="shared" si="1"/>
        <v>1</v>
      </c>
    </row>
    <row r="207" ht="15.75" customHeight="1">
      <c r="A207" s="169">
        <v>521487.0</v>
      </c>
      <c r="B207" s="38" t="s">
        <v>169</v>
      </c>
      <c r="C207" s="39" t="s">
        <v>283</v>
      </c>
      <c r="D207" s="40" t="s">
        <v>267</v>
      </c>
      <c r="E207" s="170">
        <v>2939.0</v>
      </c>
      <c r="F207" s="171">
        <v>16533.0912921578</v>
      </c>
      <c r="G207" s="182">
        <v>0.3</v>
      </c>
      <c r="H207" s="179"/>
      <c r="I207" s="179"/>
      <c r="J207" s="182"/>
      <c r="K207" s="182"/>
      <c r="L207" s="179"/>
      <c r="M207" s="179"/>
      <c r="N207" s="179"/>
      <c r="O207" s="179"/>
      <c r="P207" s="179"/>
      <c r="Q207" s="179"/>
      <c r="R207" s="179"/>
      <c r="S207" s="182"/>
      <c r="T207" s="182"/>
      <c r="U207" s="182"/>
      <c r="V207" s="182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  <c r="AP207" s="179"/>
      <c r="AQ207" s="179"/>
      <c r="AR207" s="179"/>
      <c r="AS207" s="179"/>
      <c r="AT207" s="179"/>
      <c r="AU207" s="179"/>
      <c r="AV207" s="179">
        <v>0.7</v>
      </c>
      <c r="AW207" s="179"/>
      <c r="AX207" s="173">
        <f t="shared" si="1"/>
        <v>1</v>
      </c>
    </row>
    <row r="208" ht="15.75" customHeight="1">
      <c r="A208" s="174">
        <v>522160.0</v>
      </c>
      <c r="B208" s="44" t="s">
        <v>244</v>
      </c>
      <c r="C208" s="45" t="s">
        <v>283</v>
      </c>
      <c r="D208" s="46" t="s">
        <v>267</v>
      </c>
      <c r="E208" s="175">
        <v>41150.0</v>
      </c>
      <c r="F208" s="176">
        <v>231485.779745591</v>
      </c>
      <c r="G208" s="181"/>
      <c r="H208" s="180"/>
      <c r="I208" s="180"/>
      <c r="J208" s="181"/>
      <c r="K208" s="181"/>
      <c r="L208" s="180"/>
      <c r="M208" s="180"/>
      <c r="N208" s="180"/>
      <c r="O208" s="180"/>
      <c r="P208" s="180"/>
      <c r="Q208" s="180"/>
      <c r="R208" s="180"/>
      <c r="S208" s="181"/>
      <c r="T208" s="181"/>
      <c r="U208" s="181"/>
      <c r="V208" s="181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  <c r="AS208" s="180"/>
      <c r="AT208" s="180"/>
      <c r="AU208" s="180"/>
      <c r="AV208" s="180">
        <v>1.0</v>
      </c>
      <c r="AW208" s="180"/>
      <c r="AX208" s="178">
        <f t="shared" si="1"/>
        <v>1</v>
      </c>
    </row>
    <row r="209" ht="15.75" customHeight="1">
      <c r="A209" s="169">
        <v>520013.0</v>
      </c>
      <c r="B209" s="38" t="s">
        <v>9</v>
      </c>
      <c r="C209" s="39" t="s">
        <v>270</v>
      </c>
      <c r="D209" s="39" t="s">
        <v>271</v>
      </c>
      <c r="E209" s="170">
        <v>22710.0</v>
      </c>
      <c r="F209" s="171">
        <v>127753.148433108</v>
      </c>
      <c r="G209" s="172">
        <v>0.25</v>
      </c>
      <c r="H209" s="179"/>
      <c r="I209" s="179"/>
      <c r="J209" s="179"/>
      <c r="K209" s="179"/>
      <c r="L209" s="173">
        <v>0.25</v>
      </c>
      <c r="M209" s="179"/>
      <c r="N209" s="179"/>
      <c r="O209" s="179"/>
      <c r="P209" s="172"/>
      <c r="Q209" s="179"/>
      <c r="R209" s="179"/>
      <c r="S209" s="179"/>
      <c r="T209" s="56"/>
      <c r="U209" s="56"/>
      <c r="V209" s="179"/>
      <c r="W209" s="173"/>
      <c r="X209" s="179"/>
      <c r="Y209" s="179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56"/>
      <c r="AP209" s="173"/>
      <c r="AQ209" s="172">
        <v>0.5</v>
      </c>
      <c r="AR209" s="173"/>
      <c r="AS209" s="173"/>
      <c r="AT209" s="173"/>
      <c r="AU209" s="179"/>
      <c r="AV209" s="179"/>
      <c r="AW209" s="179"/>
      <c r="AX209" s="173">
        <f t="shared" si="1"/>
        <v>1</v>
      </c>
    </row>
    <row r="210" ht="15.75" customHeight="1">
      <c r="A210" s="174">
        <v>520145.0</v>
      </c>
      <c r="B210" s="44" t="s">
        <v>26</v>
      </c>
      <c r="C210" s="45" t="s">
        <v>270</v>
      </c>
      <c r="D210" s="45" t="s">
        <v>271</v>
      </c>
      <c r="E210" s="175">
        <v>2474.0</v>
      </c>
      <c r="F210" s="176">
        <v>13917.2738539634</v>
      </c>
      <c r="G210" s="177">
        <v>0.5</v>
      </c>
      <c r="H210" s="180"/>
      <c r="I210" s="180"/>
      <c r="J210" s="180"/>
      <c r="K210" s="180"/>
      <c r="L210" s="178"/>
      <c r="M210" s="180"/>
      <c r="N210" s="180"/>
      <c r="O210" s="180"/>
      <c r="P210" s="177"/>
      <c r="Q210" s="180"/>
      <c r="R210" s="180"/>
      <c r="S210" s="180"/>
      <c r="T210" s="57"/>
      <c r="U210" s="57"/>
      <c r="V210" s="180"/>
      <c r="W210" s="178"/>
      <c r="X210" s="180"/>
      <c r="Y210" s="18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57"/>
      <c r="AP210" s="178"/>
      <c r="AQ210" s="177">
        <v>0.5</v>
      </c>
      <c r="AR210" s="178"/>
      <c r="AS210" s="178"/>
      <c r="AT210" s="178"/>
      <c r="AU210" s="180"/>
      <c r="AV210" s="180"/>
      <c r="AW210" s="180"/>
      <c r="AX210" s="178">
        <f t="shared" si="1"/>
        <v>1</v>
      </c>
    </row>
    <row r="211" ht="15.75" customHeight="1">
      <c r="A211" s="169">
        <v>520410.0</v>
      </c>
      <c r="B211" s="38" t="s">
        <v>49</v>
      </c>
      <c r="C211" s="39" t="s">
        <v>270</v>
      </c>
      <c r="D211" s="39" t="s">
        <v>271</v>
      </c>
      <c r="E211" s="170">
        <v>12843.0</v>
      </c>
      <c r="F211" s="171">
        <v>72247.1900187759</v>
      </c>
      <c r="G211" s="172">
        <v>0.4</v>
      </c>
      <c r="H211" s="179"/>
      <c r="I211" s="179"/>
      <c r="J211" s="179"/>
      <c r="K211" s="179"/>
      <c r="L211" s="173">
        <v>0.3</v>
      </c>
      <c r="M211" s="179"/>
      <c r="N211" s="179"/>
      <c r="O211" s="179"/>
      <c r="P211" s="172"/>
      <c r="Q211" s="179"/>
      <c r="R211" s="179"/>
      <c r="S211" s="179"/>
      <c r="T211" s="56"/>
      <c r="U211" s="56"/>
      <c r="V211" s="179"/>
      <c r="W211" s="173">
        <v>0.3</v>
      </c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56"/>
      <c r="AP211" s="173"/>
      <c r="AQ211" s="172"/>
      <c r="AR211" s="173"/>
      <c r="AS211" s="173"/>
      <c r="AT211" s="173"/>
      <c r="AU211" s="179"/>
      <c r="AV211" s="179"/>
      <c r="AW211" s="179"/>
      <c r="AX211" s="173">
        <f t="shared" si="1"/>
        <v>1</v>
      </c>
    </row>
    <row r="212" ht="15.75" customHeight="1">
      <c r="A212" s="174">
        <v>520430.0</v>
      </c>
      <c r="B212" s="44" t="s">
        <v>52</v>
      </c>
      <c r="C212" s="45" t="s">
        <v>270</v>
      </c>
      <c r="D212" s="45" t="s">
        <v>271</v>
      </c>
      <c r="E212" s="175">
        <v>16525.0</v>
      </c>
      <c r="F212" s="176">
        <v>92959.9637981991</v>
      </c>
      <c r="G212" s="177">
        <v>0.5</v>
      </c>
      <c r="H212" s="180"/>
      <c r="I212" s="180"/>
      <c r="J212" s="180"/>
      <c r="K212" s="180"/>
      <c r="L212" s="178"/>
      <c r="M212" s="180"/>
      <c r="N212" s="180"/>
      <c r="O212" s="180"/>
      <c r="P212" s="177"/>
      <c r="Q212" s="180"/>
      <c r="R212" s="180"/>
      <c r="S212" s="180"/>
      <c r="T212" s="57"/>
      <c r="U212" s="57"/>
      <c r="V212" s="180"/>
      <c r="W212" s="178"/>
      <c r="X212" s="180"/>
      <c r="Y212" s="18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57"/>
      <c r="AP212" s="178"/>
      <c r="AQ212" s="177">
        <v>0.5</v>
      </c>
      <c r="AR212" s="178"/>
      <c r="AS212" s="178"/>
      <c r="AT212" s="178"/>
      <c r="AU212" s="180"/>
      <c r="AV212" s="180"/>
      <c r="AW212" s="180"/>
      <c r="AX212" s="178">
        <f t="shared" si="1"/>
        <v>1</v>
      </c>
    </row>
    <row r="213" ht="15.75" customHeight="1">
      <c r="A213" s="169">
        <v>520505.0</v>
      </c>
      <c r="B213" s="38" t="s">
        <v>64</v>
      </c>
      <c r="C213" s="39" t="s">
        <v>270</v>
      </c>
      <c r="D213" s="39" t="s">
        <v>271</v>
      </c>
      <c r="E213" s="170">
        <v>3380.0</v>
      </c>
      <c r="F213" s="171">
        <v>19013.8987980583</v>
      </c>
      <c r="G213" s="172">
        <v>0.5</v>
      </c>
      <c r="H213" s="179"/>
      <c r="I213" s="179"/>
      <c r="J213" s="179"/>
      <c r="K213" s="179"/>
      <c r="L213" s="173"/>
      <c r="M213" s="179"/>
      <c r="N213" s="179"/>
      <c r="O213" s="179"/>
      <c r="P213" s="172"/>
      <c r="Q213" s="179"/>
      <c r="R213" s="179"/>
      <c r="S213" s="179"/>
      <c r="T213" s="56"/>
      <c r="U213" s="56"/>
      <c r="V213" s="179"/>
      <c r="W213" s="173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56"/>
      <c r="AP213" s="173"/>
      <c r="AQ213" s="172">
        <v>0.5</v>
      </c>
      <c r="AR213" s="173"/>
      <c r="AS213" s="173"/>
      <c r="AT213" s="173"/>
      <c r="AU213" s="179"/>
      <c r="AV213" s="179"/>
      <c r="AW213" s="179"/>
      <c r="AX213" s="173">
        <f t="shared" si="1"/>
        <v>1</v>
      </c>
    </row>
    <row r="214" ht="15.75" customHeight="1">
      <c r="A214" s="174">
        <v>521080.0</v>
      </c>
      <c r="B214" s="44" t="s">
        <v>124</v>
      </c>
      <c r="C214" s="45" t="s">
        <v>270</v>
      </c>
      <c r="D214" s="45" t="s">
        <v>271</v>
      </c>
      <c r="E214" s="175">
        <v>4412.0</v>
      </c>
      <c r="F214" s="176">
        <v>24819.3258866962</v>
      </c>
      <c r="G214" s="177">
        <v>0.5</v>
      </c>
      <c r="H214" s="180"/>
      <c r="I214" s="180"/>
      <c r="J214" s="180"/>
      <c r="K214" s="180"/>
      <c r="L214" s="178"/>
      <c r="M214" s="180"/>
      <c r="N214" s="180"/>
      <c r="O214" s="180"/>
      <c r="P214" s="177"/>
      <c r="Q214" s="180"/>
      <c r="R214" s="180"/>
      <c r="S214" s="180"/>
      <c r="T214" s="57"/>
      <c r="U214" s="57"/>
      <c r="V214" s="180"/>
      <c r="W214" s="178"/>
      <c r="X214" s="180"/>
      <c r="Y214" s="18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57"/>
      <c r="AP214" s="178"/>
      <c r="AQ214" s="177">
        <v>0.5</v>
      </c>
      <c r="AR214" s="178"/>
      <c r="AS214" s="178"/>
      <c r="AT214" s="178"/>
      <c r="AU214" s="180"/>
      <c r="AV214" s="180"/>
      <c r="AW214" s="180"/>
      <c r="AX214" s="178">
        <f t="shared" si="1"/>
        <v>1</v>
      </c>
    </row>
    <row r="215" ht="15.75" customHeight="1">
      <c r="A215" s="169">
        <v>521130.0</v>
      </c>
      <c r="B215" s="38" t="s">
        <v>128</v>
      </c>
      <c r="C215" s="39" t="s">
        <v>270</v>
      </c>
      <c r="D215" s="39" t="s">
        <v>271</v>
      </c>
      <c r="E215" s="170">
        <v>7337.0</v>
      </c>
      <c r="F215" s="171">
        <v>41273.6613850159</v>
      </c>
      <c r="G215" s="173">
        <v>0.6</v>
      </c>
      <c r="H215" s="179"/>
      <c r="I215" s="179"/>
      <c r="J215" s="179"/>
      <c r="K215" s="179"/>
      <c r="L215" s="173">
        <v>0.4</v>
      </c>
      <c r="M215" s="179"/>
      <c r="N215" s="179"/>
      <c r="O215" s="179"/>
      <c r="P215" s="172"/>
      <c r="Q215" s="179"/>
      <c r="R215" s="179"/>
      <c r="S215" s="179"/>
      <c r="T215" s="56"/>
      <c r="U215" s="56"/>
      <c r="V215" s="179"/>
      <c r="W215" s="173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56"/>
      <c r="AP215" s="172"/>
      <c r="AQ215" s="172"/>
      <c r="AR215" s="173"/>
      <c r="AS215" s="173"/>
      <c r="AT215" s="173"/>
      <c r="AU215" s="179"/>
      <c r="AV215" s="179"/>
      <c r="AW215" s="179"/>
      <c r="AX215" s="173">
        <f t="shared" si="1"/>
        <v>1</v>
      </c>
    </row>
    <row r="216" ht="15.75" customHeight="1">
      <c r="A216" s="174">
        <v>521225.0</v>
      </c>
      <c r="B216" s="44" t="s">
        <v>139</v>
      </c>
      <c r="C216" s="45" t="s">
        <v>270</v>
      </c>
      <c r="D216" s="45" t="s">
        <v>271</v>
      </c>
      <c r="E216" s="175">
        <v>1652.0</v>
      </c>
      <c r="F216" s="176">
        <v>9293.18367289712</v>
      </c>
      <c r="G216" s="177">
        <v>0.4</v>
      </c>
      <c r="H216" s="180"/>
      <c r="I216" s="180"/>
      <c r="J216" s="180"/>
      <c r="K216" s="180"/>
      <c r="L216" s="178"/>
      <c r="M216" s="180"/>
      <c r="N216" s="180"/>
      <c r="O216" s="180"/>
      <c r="P216" s="177"/>
      <c r="Q216" s="180"/>
      <c r="R216" s="180"/>
      <c r="S216" s="180"/>
      <c r="T216" s="57"/>
      <c r="U216" s="57"/>
      <c r="V216" s="180"/>
      <c r="W216" s="178"/>
      <c r="X216" s="180"/>
      <c r="Y216" s="180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57"/>
      <c r="AP216" s="178"/>
      <c r="AQ216" s="177">
        <v>0.6</v>
      </c>
      <c r="AR216" s="178"/>
      <c r="AS216" s="178"/>
      <c r="AT216" s="178"/>
      <c r="AU216" s="180"/>
      <c r="AV216" s="180"/>
      <c r="AW216" s="180"/>
      <c r="AX216" s="178">
        <f t="shared" si="1"/>
        <v>1</v>
      </c>
    </row>
    <row r="217" ht="15.75" customHeight="1">
      <c r="A217" s="169">
        <v>521300.0</v>
      </c>
      <c r="B217" s="38" t="s">
        <v>147</v>
      </c>
      <c r="C217" s="39" t="s">
        <v>270</v>
      </c>
      <c r="D217" s="39" t="s">
        <v>271</v>
      </c>
      <c r="E217" s="170">
        <v>14568.0</v>
      </c>
      <c r="F217" s="171">
        <v>81951.0289024003</v>
      </c>
      <c r="G217" s="172">
        <v>0.25</v>
      </c>
      <c r="H217" s="179"/>
      <c r="I217" s="179"/>
      <c r="J217" s="179"/>
      <c r="K217" s="179"/>
      <c r="L217" s="173">
        <v>0.45</v>
      </c>
      <c r="M217" s="179"/>
      <c r="N217" s="179"/>
      <c r="O217" s="179"/>
      <c r="P217" s="172"/>
      <c r="Q217" s="179"/>
      <c r="R217" s="179"/>
      <c r="S217" s="179"/>
      <c r="T217" s="56"/>
      <c r="U217" s="56"/>
      <c r="V217" s="179"/>
      <c r="W217" s="173"/>
      <c r="X217" s="179"/>
      <c r="Y217" s="179"/>
      <c r="Z217" s="179"/>
      <c r="AA217" s="179"/>
      <c r="AB217" s="179"/>
      <c r="AC217" s="179"/>
      <c r="AD217" s="179"/>
      <c r="AE217" s="179"/>
      <c r="AF217" s="179"/>
      <c r="AG217" s="179"/>
      <c r="AH217" s="179"/>
      <c r="AI217" s="179"/>
      <c r="AJ217" s="179"/>
      <c r="AK217" s="179"/>
      <c r="AL217" s="179"/>
      <c r="AM217" s="179"/>
      <c r="AN217" s="179"/>
      <c r="AO217" s="56"/>
      <c r="AP217" s="173"/>
      <c r="AQ217" s="172">
        <v>0.3</v>
      </c>
      <c r="AR217" s="173"/>
      <c r="AS217" s="173"/>
      <c r="AT217" s="173"/>
      <c r="AU217" s="179"/>
      <c r="AV217" s="179"/>
      <c r="AW217" s="179"/>
      <c r="AX217" s="173">
        <f t="shared" si="1"/>
        <v>1</v>
      </c>
    </row>
    <row r="218" ht="15.75" customHeight="1">
      <c r="A218" s="174">
        <v>521375.0</v>
      </c>
      <c r="B218" s="44" t="s">
        <v>154</v>
      </c>
      <c r="C218" s="45" t="s">
        <v>270</v>
      </c>
      <c r="D218" s="45" t="s">
        <v>271</v>
      </c>
      <c r="E218" s="175">
        <v>13935.0</v>
      </c>
      <c r="F218" s="176">
        <v>78390.1419381485</v>
      </c>
      <c r="G218" s="177">
        <v>0.4</v>
      </c>
      <c r="H218" s="180"/>
      <c r="I218" s="180"/>
      <c r="J218" s="180"/>
      <c r="K218" s="180"/>
      <c r="L218" s="178">
        <v>0.3</v>
      </c>
      <c r="M218" s="180"/>
      <c r="N218" s="180"/>
      <c r="O218" s="180"/>
      <c r="P218" s="177"/>
      <c r="Q218" s="180"/>
      <c r="R218" s="180"/>
      <c r="S218" s="180"/>
      <c r="T218" s="180"/>
      <c r="U218" s="180"/>
      <c r="V218" s="180"/>
      <c r="W218" s="178"/>
      <c r="X218" s="180"/>
      <c r="Y218" s="180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57"/>
      <c r="AP218" s="178"/>
      <c r="AQ218" s="177">
        <v>0.3</v>
      </c>
      <c r="AR218" s="178"/>
      <c r="AS218" s="178"/>
      <c r="AT218" s="178"/>
      <c r="AU218" s="180"/>
      <c r="AV218" s="180"/>
      <c r="AW218" s="180"/>
      <c r="AX218" s="178">
        <f t="shared" si="1"/>
        <v>1</v>
      </c>
    </row>
    <row r="219" ht="15.75" customHeight="1">
      <c r="A219" s="169">
        <v>521630.0</v>
      </c>
      <c r="B219" s="38" t="s">
        <v>184</v>
      </c>
      <c r="C219" s="39" t="s">
        <v>270</v>
      </c>
      <c r="D219" s="39" t="s">
        <v>271</v>
      </c>
      <c r="E219" s="170">
        <v>10221.0</v>
      </c>
      <c r="F219" s="171">
        <v>57497.3549156668</v>
      </c>
      <c r="G219" s="172">
        <v>0.5</v>
      </c>
      <c r="H219" s="179"/>
      <c r="I219" s="179"/>
      <c r="J219" s="179"/>
      <c r="K219" s="179"/>
      <c r="L219" s="173"/>
      <c r="M219" s="179"/>
      <c r="N219" s="179"/>
      <c r="O219" s="179"/>
      <c r="P219" s="172"/>
      <c r="Q219" s="179"/>
      <c r="R219" s="179"/>
      <c r="S219" s="179"/>
      <c r="T219" s="179"/>
      <c r="U219" s="179"/>
      <c r="V219" s="179"/>
      <c r="W219" s="173">
        <v>0.5</v>
      </c>
      <c r="X219" s="179"/>
      <c r="Y219" s="179"/>
      <c r="Z219" s="179"/>
      <c r="AA219" s="179"/>
      <c r="AB219" s="179"/>
      <c r="AC219" s="179"/>
      <c r="AD219" s="179"/>
      <c r="AE219" s="179"/>
      <c r="AF219" s="179"/>
      <c r="AG219" s="179"/>
      <c r="AH219" s="179"/>
      <c r="AI219" s="179"/>
      <c r="AJ219" s="179"/>
      <c r="AK219" s="179"/>
      <c r="AL219" s="179"/>
      <c r="AM219" s="179"/>
      <c r="AN219" s="179"/>
      <c r="AO219" s="179"/>
      <c r="AP219" s="173"/>
      <c r="AQ219" s="172"/>
      <c r="AR219" s="173"/>
      <c r="AS219" s="173"/>
      <c r="AT219" s="173"/>
      <c r="AU219" s="179"/>
      <c r="AV219" s="179"/>
      <c r="AW219" s="179"/>
      <c r="AX219" s="173">
        <f t="shared" si="1"/>
        <v>1</v>
      </c>
    </row>
    <row r="220" ht="15.75" customHeight="1">
      <c r="A220" s="174">
        <v>521805.0</v>
      </c>
      <c r="B220" s="44" t="s">
        <v>196</v>
      </c>
      <c r="C220" s="45" t="s">
        <v>270</v>
      </c>
      <c r="D220" s="45" t="s">
        <v>271</v>
      </c>
      <c r="E220" s="175">
        <v>3979.0</v>
      </c>
      <c r="F220" s="176">
        <v>22383.5216915603</v>
      </c>
      <c r="G220" s="177">
        <v>0.5</v>
      </c>
      <c r="H220" s="180"/>
      <c r="I220" s="180"/>
      <c r="J220" s="180"/>
      <c r="K220" s="180"/>
      <c r="L220" s="178"/>
      <c r="M220" s="180"/>
      <c r="N220" s="180"/>
      <c r="O220" s="180"/>
      <c r="P220" s="177"/>
      <c r="Q220" s="180"/>
      <c r="R220" s="180"/>
      <c r="S220" s="180"/>
      <c r="T220" s="180"/>
      <c r="U220" s="180"/>
      <c r="V220" s="180"/>
      <c r="W220" s="178"/>
      <c r="X220" s="180"/>
      <c r="Y220" s="18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78"/>
      <c r="AQ220" s="177">
        <v>0.5</v>
      </c>
      <c r="AR220" s="178"/>
      <c r="AS220" s="178"/>
      <c r="AT220" s="178"/>
      <c r="AU220" s="180"/>
      <c r="AV220" s="180"/>
      <c r="AW220" s="180"/>
      <c r="AX220" s="178">
        <f t="shared" si="1"/>
        <v>1</v>
      </c>
    </row>
    <row r="221" ht="15.75" customHeight="1">
      <c r="A221" s="169">
        <v>521850.0</v>
      </c>
      <c r="B221" s="38" t="s">
        <v>200</v>
      </c>
      <c r="C221" s="39" t="s">
        <v>270</v>
      </c>
      <c r="D221" s="39" t="s">
        <v>271</v>
      </c>
      <c r="E221" s="170">
        <v>51323.0</v>
      </c>
      <c r="F221" s="171">
        <v>288713.11479667</v>
      </c>
      <c r="G221" s="172">
        <v>0.3</v>
      </c>
      <c r="H221" s="179"/>
      <c r="I221" s="179"/>
      <c r="J221" s="179"/>
      <c r="K221" s="179"/>
      <c r="L221" s="173">
        <v>0.3</v>
      </c>
      <c r="M221" s="179"/>
      <c r="N221" s="179"/>
      <c r="O221" s="179"/>
      <c r="P221" s="172"/>
      <c r="Q221" s="179"/>
      <c r="R221" s="179"/>
      <c r="S221" s="179"/>
      <c r="T221" s="179"/>
      <c r="U221" s="179"/>
      <c r="V221" s="179"/>
      <c r="W221" s="173"/>
      <c r="X221" s="179"/>
      <c r="Y221" s="179"/>
      <c r="Z221" s="179"/>
      <c r="AA221" s="179"/>
      <c r="AB221" s="179"/>
      <c r="AC221" s="179"/>
      <c r="AD221" s="179"/>
      <c r="AE221" s="179"/>
      <c r="AF221" s="179"/>
      <c r="AG221" s="179"/>
      <c r="AH221" s="179"/>
      <c r="AI221" s="179"/>
      <c r="AJ221" s="179"/>
      <c r="AK221" s="179"/>
      <c r="AL221" s="179"/>
      <c r="AM221" s="179"/>
      <c r="AN221" s="179"/>
      <c r="AO221" s="179"/>
      <c r="AP221" s="173">
        <v>0.1</v>
      </c>
      <c r="AQ221" s="172">
        <v>0.3</v>
      </c>
      <c r="AR221" s="173"/>
      <c r="AS221" s="173"/>
      <c r="AT221" s="173"/>
      <c r="AU221" s="179"/>
      <c r="AV221" s="179"/>
      <c r="AW221" s="179"/>
      <c r="AX221" s="173">
        <f t="shared" si="1"/>
        <v>1</v>
      </c>
    </row>
    <row r="222" ht="15.75" customHeight="1">
      <c r="A222" s="174">
        <v>521880.0</v>
      </c>
      <c r="B222" s="44" t="s">
        <v>204</v>
      </c>
      <c r="C222" s="45" t="s">
        <v>270</v>
      </c>
      <c r="D222" s="45" t="s">
        <v>271</v>
      </c>
      <c r="E222" s="175">
        <v>247259.0</v>
      </c>
      <c r="F222" s="176">
        <v>1390934.20204411</v>
      </c>
      <c r="G222" s="177"/>
      <c r="H222" s="180"/>
      <c r="I222" s="180"/>
      <c r="J222" s="180"/>
      <c r="K222" s="180"/>
      <c r="L222" s="178">
        <v>0.3</v>
      </c>
      <c r="M222" s="180"/>
      <c r="N222" s="180"/>
      <c r="O222" s="180"/>
      <c r="P222" s="177"/>
      <c r="Q222" s="180"/>
      <c r="R222" s="180"/>
      <c r="S222" s="180"/>
      <c r="T222" s="180"/>
      <c r="U222" s="180"/>
      <c r="V222" s="180"/>
      <c r="W222" s="178"/>
      <c r="X222" s="180"/>
      <c r="Y222" s="180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78"/>
      <c r="AQ222" s="177">
        <v>0.7</v>
      </c>
      <c r="AR222" s="178"/>
      <c r="AS222" s="178"/>
      <c r="AT222" s="178"/>
      <c r="AU222" s="180"/>
      <c r="AV222" s="180"/>
      <c r="AW222" s="180"/>
      <c r="AX222" s="178">
        <f t="shared" si="1"/>
        <v>1</v>
      </c>
    </row>
    <row r="223" ht="15.75" customHeight="1">
      <c r="A223" s="169">
        <v>521930.0</v>
      </c>
      <c r="B223" s="38" t="s">
        <v>210</v>
      </c>
      <c r="C223" s="39" t="s">
        <v>270</v>
      </c>
      <c r="D223" s="39" t="s">
        <v>271</v>
      </c>
      <c r="E223" s="170">
        <v>38962.0</v>
      </c>
      <c r="F223" s="171">
        <v>219177.374251463</v>
      </c>
      <c r="G223" s="172">
        <v>0.3</v>
      </c>
      <c r="H223" s="179"/>
      <c r="I223" s="179"/>
      <c r="J223" s="179"/>
      <c r="K223" s="179"/>
      <c r="L223" s="173">
        <v>0.2</v>
      </c>
      <c r="M223" s="179"/>
      <c r="N223" s="179"/>
      <c r="O223" s="179"/>
      <c r="P223" s="172"/>
      <c r="Q223" s="179"/>
      <c r="R223" s="179"/>
      <c r="S223" s="179"/>
      <c r="T223" s="179"/>
      <c r="U223" s="179"/>
      <c r="V223" s="179"/>
      <c r="W223" s="173">
        <v>0.3</v>
      </c>
      <c r="X223" s="179"/>
      <c r="Y223" s="179"/>
      <c r="Z223" s="179"/>
      <c r="AA223" s="179"/>
      <c r="AB223" s="179"/>
      <c r="AC223" s="179"/>
      <c r="AD223" s="179"/>
      <c r="AE223" s="179"/>
      <c r="AF223" s="179"/>
      <c r="AG223" s="179"/>
      <c r="AH223" s="179"/>
      <c r="AI223" s="179"/>
      <c r="AJ223" s="179"/>
      <c r="AK223" s="179"/>
      <c r="AL223" s="179"/>
      <c r="AM223" s="179"/>
      <c r="AN223" s="179"/>
      <c r="AO223" s="179"/>
      <c r="AP223" s="173"/>
      <c r="AQ223" s="172"/>
      <c r="AR223" s="173">
        <v>0.2</v>
      </c>
      <c r="AS223" s="173"/>
      <c r="AT223" s="173"/>
      <c r="AU223" s="179"/>
      <c r="AV223" s="179"/>
      <c r="AW223" s="179"/>
      <c r="AX223" s="173">
        <f t="shared" si="1"/>
        <v>1</v>
      </c>
    </row>
    <row r="224" ht="15.75" customHeight="1">
      <c r="A224" s="174">
        <v>521971.0</v>
      </c>
      <c r="B224" s="44" t="s">
        <v>217</v>
      </c>
      <c r="C224" s="45" t="s">
        <v>270</v>
      </c>
      <c r="D224" s="45" t="s">
        <v>271</v>
      </c>
      <c r="E224" s="175">
        <v>4886.0</v>
      </c>
      <c r="F224" s="176">
        <v>27485.7720495008</v>
      </c>
      <c r="G224" s="177">
        <v>0.5</v>
      </c>
      <c r="H224" s="180"/>
      <c r="I224" s="180"/>
      <c r="J224" s="180"/>
      <c r="K224" s="180"/>
      <c r="L224" s="178"/>
      <c r="M224" s="180"/>
      <c r="N224" s="180"/>
      <c r="O224" s="180"/>
      <c r="P224" s="177"/>
      <c r="Q224" s="180"/>
      <c r="R224" s="180"/>
      <c r="S224" s="180"/>
      <c r="T224" s="57"/>
      <c r="U224" s="57"/>
      <c r="V224" s="180"/>
      <c r="W224" s="178"/>
      <c r="X224" s="180"/>
      <c r="Y224" s="180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57"/>
      <c r="AP224" s="178"/>
      <c r="AQ224" s="177">
        <v>0.5</v>
      </c>
      <c r="AR224" s="178"/>
      <c r="AS224" s="178"/>
      <c r="AT224" s="178"/>
      <c r="AU224" s="180"/>
      <c r="AV224" s="180"/>
      <c r="AW224" s="180"/>
      <c r="AX224" s="178">
        <f t="shared" si="1"/>
        <v>1</v>
      </c>
    </row>
    <row r="225" ht="15.75" customHeight="1">
      <c r="A225" s="169">
        <v>522040.0</v>
      </c>
      <c r="B225" s="38" t="s">
        <v>229</v>
      </c>
      <c r="C225" s="39" t="s">
        <v>270</v>
      </c>
      <c r="D225" s="39" t="s">
        <v>271</v>
      </c>
      <c r="E225" s="170">
        <v>21318.0</v>
      </c>
      <c r="F225" s="171">
        <v>119922.572360061</v>
      </c>
      <c r="G225" s="172">
        <v>0.5</v>
      </c>
      <c r="H225" s="179"/>
      <c r="I225" s="179"/>
      <c r="J225" s="179"/>
      <c r="K225" s="179"/>
      <c r="L225" s="173"/>
      <c r="M225" s="179"/>
      <c r="N225" s="179"/>
      <c r="O225" s="179"/>
      <c r="P225" s="172"/>
      <c r="Q225" s="179"/>
      <c r="R225" s="179"/>
      <c r="S225" s="179"/>
      <c r="T225" s="179"/>
      <c r="U225" s="179"/>
      <c r="V225" s="179"/>
      <c r="W225" s="173">
        <v>0.3</v>
      </c>
      <c r="X225" s="179"/>
      <c r="Y225" s="179"/>
      <c r="Z225" s="179"/>
      <c r="AA225" s="179"/>
      <c r="AB225" s="179"/>
      <c r="AC225" s="179"/>
      <c r="AD225" s="179"/>
      <c r="AE225" s="179"/>
      <c r="AF225" s="179"/>
      <c r="AG225" s="179"/>
      <c r="AH225" s="179"/>
      <c r="AI225" s="179"/>
      <c r="AJ225" s="179"/>
      <c r="AK225" s="179"/>
      <c r="AL225" s="179"/>
      <c r="AM225" s="179"/>
      <c r="AN225" s="179"/>
      <c r="AO225" s="179"/>
      <c r="AP225" s="173"/>
      <c r="AQ225" s="172">
        <v>0.1</v>
      </c>
      <c r="AR225" s="173"/>
      <c r="AS225" s="173"/>
      <c r="AT225" s="173">
        <v>0.1</v>
      </c>
      <c r="AU225" s="179"/>
      <c r="AV225" s="179"/>
      <c r="AW225" s="179"/>
      <c r="AX225" s="173">
        <f t="shared" si="1"/>
        <v>1</v>
      </c>
    </row>
    <row r="226" ht="15.75" customHeight="1">
      <c r="A226" s="174">
        <v>522155.0</v>
      </c>
      <c r="B226" s="44" t="s">
        <v>242</v>
      </c>
      <c r="C226" s="45" t="s">
        <v>270</v>
      </c>
      <c r="D226" s="45" t="s">
        <v>271</v>
      </c>
      <c r="E226" s="175">
        <v>5447.0</v>
      </c>
      <c r="F226" s="176">
        <v>30641.6292168708</v>
      </c>
      <c r="G226" s="177">
        <v>0.4</v>
      </c>
      <c r="H226" s="180"/>
      <c r="I226" s="180"/>
      <c r="J226" s="180"/>
      <c r="K226" s="180"/>
      <c r="L226" s="178">
        <v>0.6</v>
      </c>
      <c r="M226" s="180"/>
      <c r="N226" s="180"/>
      <c r="O226" s="180"/>
      <c r="P226" s="177"/>
      <c r="Q226" s="180"/>
      <c r="R226" s="180"/>
      <c r="S226" s="180"/>
      <c r="T226" s="57"/>
      <c r="U226" s="57"/>
      <c r="V226" s="180"/>
      <c r="W226" s="178"/>
      <c r="X226" s="180"/>
      <c r="Y226" s="180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57"/>
      <c r="AP226" s="178"/>
      <c r="AQ226" s="177"/>
      <c r="AR226" s="178"/>
      <c r="AS226" s="178"/>
      <c r="AT226" s="178"/>
      <c r="AU226" s="180"/>
      <c r="AV226" s="180"/>
      <c r="AW226" s="180"/>
      <c r="AX226" s="178">
        <f t="shared" si="1"/>
        <v>1</v>
      </c>
    </row>
    <row r="227" ht="15.75" customHeight="1">
      <c r="A227" s="169">
        <v>520150.0</v>
      </c>
      <c r="B227" s="38" t="s">
        <v>27</v>
      </c>
      <c r="C227" s="39" t="s">
        <v>290</v>
      </c>
      <c r="D227" s="39" t="s">
        <v>271</v>
      </c>
      <c r="E227" s="170">
        <v>4266.0</v>
      </c>
      <c r="F227" s="171">
        <v>23998.0154652416</v>
      </c>
      <c r="G227" s="172">
        <v>0.4</v>
      </c>
      <c r="H227" s="179"/>
      <c r="I227" s="179"/>
      <c r="J227" s="179"/>
      <c r="K227" s="179"/>
      <c r="L227" s="173">
        <v>0.2</v>
      </c>
      <c r="M227" s="179">
        <v>0.3</v>
      </c>
      <c r="N227" s="179"/>
      <c r="O227" s="179"/>
      <c r="P227" s="172"/>
      <c r="Q227" s="179"/>
      <c r="R227" s="179"/>
      <c r="S227" s="179"/>
      <c r="T227" s="179"/>
      <c r="U227" s="179"/>
      <c r="V227" s="179"/>
      <c r="W227" s="173"/>
      <c r="X227" s="179"/>
      <c r="Y227" s="179"/>
      <c r="Z227" s="179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  <c r="AN227" s="179"/>
      <c r="AO227" s="179"/>
      <c r="AP227" s="173"/>
      <c r="AQ227" s="172">
        <v>0.1</v>
      </c>
      <c r="AR227" s="173"/>
      <c r="AS227" s="173"/>
      <c r="AT227" s="173"/>
      <c r="AU227" s="179"/>
      <c r="AV227" s="179"/>
      <c r="AW227" s="179"/>
      <c r="AX227" s="173">
        <f t="shared" si="1"/>
        <v>1</v>
      </c>
    </row>
    <row r="228" ht="15.75" customHeight="1">
      <c r="A228" s="174">
        <v>520440.0</v>
      </c>
      <c r="B228" s="44" t="s">
        <v>53</v>
      </c>
      <c r="C228" s="45" t="s">
        <v>290</v>
      </c>
      <c r="D228" s="45" t="s">
        <v>271</v>
      </c>
      <c r="E228" s="175">
        <v>19304.0</v>
      </c>
      <c r="F228" s="176">
        <v>108592.988875064</v>
      </c>
      <c r="G228" s="177">
        <v>0.5</v>
      </c>
      <c r="H228" s="180"/>
      <c r="I228" s="180"/>
      <c r="J228" s="180"/>
      <c r="K228" s="180"/>
      <c r="L228" s="178"/>
      <c r="M228" s="180"/>
      <c r="N228" s="180"/>
      <c r="O228" s="180"/>
      <c r="P228" s="177">
        <v>0.3</v>
      </c>
      <c r="Q228" s="180"/>
      <c r="R228" s="180"/>
      <c r="S228" s="180"/>
      <c r="T228" s="180"/>
      <c r="U228" s="180"/>
      <c r="V228" s="180"/>
      <c r="W228" s="178">
        <v>0.2</v>
      </c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78"/>
      <c r="AQ228" s="177"/>
      <c r="AR228" s="178"/>
      <c r="AS228" s="178"/>
      <c r="AT228" s="178"/>
      <c r="AU228" s="180"/>
      <c r="AV228" s="180"/>
      <c r="AW228" s="180"/>
      <c r="AX228" s="178">
        <f t="shared" si="1"/>
        <v>1</v>
      </c>
    </row>
    <row r="229" ht="15.75" customHeight="1">
      <c r="A229" s="169">
        <v>520547.0</v>
      </c>
      <c r="B229" s="38" t="s">
        <v>70</v>
      </c>
      <c r="C229" s="39" t="s">
        <v>290</v>
      </c>
      <c r="D229" s="39" t="s">
        <v>271</v>
      </c>
      <c r="E229" s="170">
        <v>10797.0</v>
      </c>
      <c r="F229" s="171">
        <v>60737.5932907205</v>
      </c>
      <c r="G229" s="172">
        <v>0.7</v>
      </c>
      <c r="H229" s="179"/>
      <c r="I229" s="179"/>
      <c r="J229" s="179"/>
      <c r="K229" s="179"/>
      <c r="L229" s="173">
        <v>0.3</v>
      </c>
      <c r="M229" s="179"/>
      <c r="N229" s="179"/>
      <c r="O229" s="179"/>
      <c r="P229" s="172"/>
      <c r="Q229" s="179"/>
      <c r="R229" s="179"/>
      <c r="S229" s="179"/>
      <c r="T229" s="179"/>
      <c r="U229" s="179"/>
      <c r="V229" s="179"/>
      <c r="W229" s="173"/>
      <c r="X229" s="179"/>
      <c r="Y229" s="179"/>
      <c r="Z229" s="179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  <c r="AN229" s="179"/>
      <c r="AO229" s="179"/>
      <c r="AP229" s="173"/>
      <c r="AQ229" s="172"/>
      <c r="AR229" s="173"/>
      <c r="AS229" s="173"/>
      <c r="AT229" s="173"/>
      <c r="AU229" s="179"/>
      <c r="AV229" s="179"/>
      <c r="AW229" s="179"/>
      <c r="AX229" s="173">
        <f t="shared" si="1"/>
        <v>1</v>
      </c>
    </row>
    <row r="230" ht="15.75" customHeight="1">
      <c r="A230" s="174">
        <v>520725.0</v>
      </c>
      <c r="B230" s="44" t="s">
        <v>86</v>
      </c>
      <c r="C230" s="45" t="s">
        <v>290</v>
      </c>
      <c r="D230" s="45" t="s">
        <v>271</v>
      </c>
      <c r="E230" s="175">
        <v>7174.0</v>
      </c>
      <c r="F230" s="176">
        <v>40356.7189281864</v>
      </c>
      <c r="G230" s="177">
        <v>0.5</v>
      </c>
      <c r="H230" s="180"/>
      <c r="I230" s="180"/>
      <c r="J230" s="180"/>
      <c r="K230" s="180"/>
      <c r="L230" s="178"/>
      <c r="M230" s="180"/>
      <c r="N230" s="180"/>
      <c r="O230" s="180"/>
      <c r="P230" s="177">
        <v>0.4</v>
      </c>
      <c r="Q230" s="180"/>
      <c r="R230" s="180"/>
      <c r="S230" s="180"/>
      <c r="T230" s="180"/>
      <c r="U230" s="180"/>
      <c r="V230" s="180"/>
      <c r="W230" s="178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78"/>
      <c r="AQ230" s="177">
        <v>0.1</v>
      </c>
      <c r="AR230" s="178"/>
      <c r="AS230" s="178"/>
      <c r="AT230" s="178"/>
      <c r="AU230" s="180"/>
      <c r="AV230" s="180"/>
      <c r="AW230" s="180"/>
      <c r="AX230" s="178">
        <f t="shared" si="1"/>
        <v>1</v>
      </c>
    </row>
    <row r="231" ht="15.75" customHeight="1">
      <c r="A231" s="169">
        <v>521190.0</v>
      </c>
      <c r="B231" s="38" t="s">
        <v>134</v>
      </c>
      <c r="C231" s="39" t="s">
        <v>290</v>
      </c>
      <c r="D231" s="39" t="s">
        <v>271</v>
      </c>
      <c r="E231" s="170">
        <v>103221.0</v>
      </c>
      <c r="F231" s="171">
        <v>580660.842554548</v>
      </c>
      <c r="G231" s="172">
        <v>0.5</v>
      </c>
      <c r="H231" s="179"/>
      <c r="I231" s="179"/>
      <c r="J231" s="179"/>
      <c r="K231" s="179"/>
      <c r="L231" s="173">
        <v>0.25</v>
      </c>
      <c r="M231" s="179"/>
      <c r="N231" s="179"/>
      <c r="O231" s="179"/>
      <c r="P231" s="172"/>
      <c r="Q231" s="179"/>
      <c r="R231" s="179"/>
      <c r="S231" s="179"/>
      <c r="T231" s="179"/>
      <c r="U231" s="179"/>
      <c r="V231" s="179"/>
      <c r="W231" s="173">
        <v>0.25</v>
      </c>
      <c r="X231" s="179"/>
      <c r="Y231" s="179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79"/>
      <c r="AJ231" s="179"/>
      <c r="AK231" s="179"/>
      <c r="AL231" s="179"/>
      <c r="AM231" s="179"/>
      <c r="AN231" s="179"/>
      <c r="AO231" s="179"/>
      <c r="AP231" s="173"/>
      <c r="AQ231" s="172"/>
      <c r="AR231" s="173"/>
      <c r="AS231" s="173"/>
      <c r="AT231" s="173"/>
      <c r="AU231" s="179"/>
      <c r="AV231" s="179"/>
      <c r="AW231" s="179"/>
      <c r="AX231" s="173">
        <f t="shared" si="1"/>
        <v>1</v>
      </c>
    </row>
    <row r="232" ht="15.75" customHeight="1">
      <c r="A232" s="174">
        <v>521310.0</v>
      </c>
      <c r="B232" s="44" t="s">
        <v>150</v>
      </c>
      <c r="C232" s="45" t="s">
        <v>290</v>
      </c>
      <c r="D232" s="45" t="s">
        <v>271</v>
      </c>
      <c r="E232" s="175">
        <v>69477.0</v>
      </c>
      <c r="F232" s="176">
        <v>390836.877749318</v>
      </c>
      <c r="G232" s="177"/>
      <c r="H232" s="180"/>
      <c r="I232" s="180"/>
      <c r="J232" s="180"/>
      <c r="K232" s="180"/>
      <c r="L232" s="178"/>
      <c r="M232" s="180"/>
      <c r="N232" s="180"/>
      <c r="O232" s="180"/>
      <c r="P232" s="177"/>
      <c r="Q232" s="180"/>
      <c r="R232" s="180"/>
      <c r="S232" s="180"/>
      <c r="T232" s="57"/>
      <c r="U232" s="57"/>
      <c r="V232" s="180"/>
      <c r="W232" s="178"/>
      <c r="X232" s="180"/>
      <c r="Y232" s="180"/>
      <c r="Z232" s="180"/>
      <c r="AA232" s="180"/>
      <c r="AB232" s="180"/>
      <c r="AC232" s="180"/>
      <c r="AD232" s="180"/>
      <c r="AE232" s="180"/>
      <c r="AF232" s="180"/>
      <c r="AG232" s="180"/>
      <c r="AH232" s="180">
        <v>1.0</v>
      </c>
      <c r="AI232" s="180"/>
      <c r="AJ232" s="180"/>
      <c r="AK232" s="180"/>
      <c r="AL232" s="180"/>
      <c r="AM232" s="180"/>
      <c r="AN232" s="180"/>
      <c r="AO232" s="57"/>
      <c r="AP232" s="178"/>
      <c r="AQ232" s="177"/>
      <c r="AR232" s="178"/>
      <c r="AS232" s="178"/>
      <c r="AT232" s="178"/>
      <c r="AU232" s="180"/>
      <c r="AV232" s="180"/>
      <c r="AW232" s="180"/>
      <c r="AX232" s="178">
        <f t="shared" si="1"/>
        <v>1</v>
      </c>
    </row>
    <row r="233" ht="15.75" customHeight="1">
      <c r="A233" s="169">
        <v>521645.0</v>
      </c>
      <c r="B233" s="38" t="s">
        <v>186</v>
      </c>
      <c r="C233" s="39" t="s">
        <v>290</v>
      </c>
      <c r="D233" s="39" t="s">
        <v>271</v>
      </c>
      <c r="E233" s="170">
        <v>3156.0</v>
      </c>
      <c r="F233" s="171">
        <v>17753.8060966485</v>
      </c>
      <c r="G233" s="172">
        <v>0.5</v>
      </c>
      <c r="H233" s="179"/>
      <c r="I233" s="179"/>
      <c r="J233" s="179"/>
      <c r="K233" s="179"/>
      <c r="L233" s="173">
        <v>0.5</v>
      </c>
      <c r="M233" s="179"/>
      <c r="N233" s="179"/>
      <c r="O233" s="179"/>
      <c r="P233" s="172"/>
      <c r="Q233" s="179"/>
      <c r="R233" s="179"/>
      <c r="S233" s="179"/>
      <c r="T233" s="56"/>
      <c r="U233" s="56"/>
      <c r="V233" s="179"/>
      <c r="W233" s="173"/>
      <c r="X233" s="179"/>
      <c r="Y233" s="179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79"/>
      <c r="AJ233" s="179"/>
      <c r="AK233" s="179"/>
      <c r="AL233" s="179"/>
      <c r="AM233" s="179"/>
      <c r="AN233" s="179"/>
      <c r="AO233" s="56"/>
      <c r="AP233" s="173"/>
      <c r="AQ233" s="172"/>
      <c r="AR233" s="173"/>
      <c r="AS233" s="173"/>
      <c r="AT233" s="173"/>
      <c r="AU233" s="179"/>
      <c r="AV233" s="179"/>
      <c r="AW233" s="179"/>
      <c r="AX233" s="173">
        <f t="shared" si="1"/>
        <v>1</v>
      </c>
    </row>
    <row r="234" ht="15.75" customHeight="1">
      <c r="A234" s="174">
        <v>521810.0</v>
      </c>
      <c r="B234" s="44" t="s">
        <v>197</v>
      </c>
      <c r="C234" s="45" t="s">
        <v>290</v>
      </c>
      <c r="D234" s="45" t="s">
        <v>271</v>
      </c>
      <c r="E234" s="175">
        <v>4032.0</v>
      </c>
      <c r="F234" s="176">
        <v>22681.668625376</v>
      </c>
      <c r="G234" s="177">
        <v>0.4</v>
      </c>
      <c r="H234" s="180"/>
      <c r="I234" s="180"/>
      <c r="J234" s="180"/>
      <c r="K234" s="180"/>
      <c r="L234" s="178"/>
      <c r="M234" s="180"/>
      <c r="N234" s="180"/>
      <c r="O234" s="180"/>
      <c r="P234" s="177">
        <v>0.6</v>
      </c>
      <c r="Q234" s="180"/>
      <c r="R234" s="180"/>
      <c r="S234" s="180"/>
      <c r="T234" s="180"/>
      <c r="U234" s="180"/>
      <c r="V234" s="180"/>
      <c r="W234" s="178"/>
      <c r="X234" s="180"/>
      <c r="Y234" s="180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78"/>
      <c r="AQ234" s="177"/>
      <c r="AR234" s="178"/>
      <c r="AS234" s="178"/>
      <c r="AT234" s="178"/>
      <c r="AU234" s="180"/>
      <c r="AV234" s="180"/>
      <c r="AW234" s="180"/>
      <c r="AX234" s="178">
        <f t="shared" si="1"/>
        <v>1</v>
      </c>
    </row>
    <row r="235" ht="15.75" customHeight="1">
      <c r="A235" s="169">
        <v>521940.0</v>
      </c>
      <c r="B235" s="38" t="s">
        <v>212</v>
      </c>
      <c r="C235" s="39" t="s">
        <v>290</v>
      </c>
      <c r="D235" s="39" t="s">
        <v>271</v>
      </c>
      <c r="E235" s="170">
        <v>9110.0</v>
      </c>
      <c r="F235" s="171">
        <v>51247.5201332281</v>
      </c>
      <c r="G235" s="172">
        <v>0.4</v>
      </c>
      <c r="H235" s="179"/>
      <c r="I235" s="179"/>
      <c r="J235" s="179"/>
      <c r="K235" s="179"/>
      <c r="L235" s="173"/>
      <c r="M235" s="179"/>
      <c r="N235" s="179"/>
      <c r="O235" s="179"/>
      <c r="P235" s="172"/>
      <c r="Q235" s="179"/>
      <c r="R235" s="179"/>
      <c r="S235" s="179"/>
      <c r="T235" s="179"/>
      <c r="U235" s="179"/>
      <c r="V235" s="179"/>
      <c r="W235" s="173">
        <v>0.3</v>
      </c>
      <c r="X235" s="179"/>
      <c r="Y235" s="179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79"/>
      <c r="AJ235" s="179"/>
      <c r="AK235" s="179"/>
      <c r="AL235" s="179"/>
      <c r="AM235" s="179"/>
      <c r="AN235" s="179"/>
      <c r="AO235" s="179"/>
      <c r="AP235" s="173"/>
      <c r="AQ235" s="172">
        <v>0.3</v>
      </c>
      <c r="AR235" s="173"/>
      <c r="AS235" s="173"/>
      <c r="AT235" s="173"/>
      <c r="AU235" s="179"/>
      <c r="AV235" s="179"/>
      <c r="AW235" s="179"/>
      <c r="AX235" s="173">
        <f t="shared" si="1"/>
        <v>1</v>
      </c>
    </row>
    <row r="236" ht="15.75" customHeight="1">
      <c r="A236" s="174">
        <v>522050.0</v>
      </c>
      <c r="B236" s="44" t="s">
        <v>231</v>
      </c>
      <c r="C236" s="45" t="s">
        <v>290</v>
      </c>
      <c r="D236" s="45" t="s">
        <v>271</v>
      </c>
      <c r="E236" s="175">
        <v>8737.0</v>
      </c>
      <c r="F236" s="176">
        <v>49149.240768827</v>
      </c>
      <c r="G236" s="177">
        <v>0.7</v>
      </c>
      <c r="H236" s="180"/>
      <c r="I236" s="180"/>
      <c r="J236" s="180"/>
      <c r="K236" s="180"/>
      <c r="L236" s="178"/>
      <c r="M236" s="180"/>
      <c r="N236" s="180"/>
      <c r="O236" s="180"/>
      <c r="P236" s="177"/>
      <c r="Q236" s="180"/>
      <c r="R236" s="180"/>
      <c r="S236" s="180"/>
      <c r="T236" s="180"/>
      <c r="U236" s="180"/>
      <c r="V236" s="180"/>
      <c r="W236" s="178"/>
      <c r="X236" s="180"/>
      <c r="Y236" s="180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78"/>
      <c r="AQ236" s="177">
        <v>0.3</v>
      </c>
      <c r="AR236" s="178"/>
      <c r="AS236" s="178"/>
      <c r="AT236" s="178"/>
      <c r="AU236" s="180"/>
      <c r="AV236" s="180"/>
      <c r="AW236" s="180"/>
      <c r="AX236" s="178">
        <f t="shared" si="1"/>
        <v>1</v>
      </c>
    </row>
    <row r="237" ht="15.75" customHeight="1">
      <c r="A237" s="169">
        <v>520020.0</v>
      </c>
      <c r="B237" s="38" t="s">
        <v>12</v>
      </c>
      <c r="C237" s="39" t="s">
        <v>278</v>
      </c>
      <c r="D237" s="39" t="s">
        <v>279</v>
      </c>
      <c r="E237" s="170">
        <v>1809.0</v>
      </c>
      <c r="F237" s="202">
        <v>10176.3736466531</v>
      </c>
      <c r="G237" s="173">
        <v>0.5</v>
      </c>
      <c r="H237" s="173"/>
      <c r="I237" s="173"/>
      <c r="J237" s="173"/>
      <c r="K237" s="173"/>
      <c r="L237" s="173">
        <v>0.5</v>
      </c>
      <c r="M237" s="179"/>
      <c r="N237" s="179"/>
      <c r="O237" s="179"/>
      <c r="P237" s="179"/>
      <c r="Q237" s="173"/>
      <c r="R237" s="173"/>
      <c r="S237" s="173"/>
      <c r="T237" s="173"/>
      <c r="U237" s="173"/>
      <c r="V237" s="173"/>
      <c r="W237" s="179"/>
      <c r="X237" s="173"/>
      <c r="Y237" s="173"/>
      <c r="Z237" s="173"/>
      <c r="AA237" s="179"/>
      <c r="AB237" s="179"/>
      <c r="AC237" s="179"/>
      <c r="AD237" s="179"/>
      <c r="AE237" s="179"/>
      <c r="AF237" s="179"/>
      <c r="AG237" s="179"/>
      <c r="AH237" s="179"/>
      <c r="AI237" s="179"/>
      <c r="AJ237" s="179"/>
      <c r="AK237" s="179"/>
      <c r="AL237" s="179"/>
      <c r="AM237" s="179"/>
      <c r="AN237" s="179"/>
      <c r="AO237" s="179"/>
      <c r="AP237" s="179"/>
      <c r="AQ237" s="179"/>
      <c r="AR237" s="179"/>
      <c r="AS237" s="179"/>
      <c r="AT237" s="179"/>
      <c r="AU237" s="179"/>
      <c r="AV237" s="179"/>
      <c r="AW237" s="179"/>
      <c r="AX237" s="173">
        <f t="shared" si="1"/>
        <v>1</v>
      </c>
    </row>
    <row r="238" ht="15.75" customHeight="1">
      <c r="A238" s="174">
        <v>520050.0</v>
      </c>
      <c r="B238" s="44" t="s">
        <v>15</v>
      </c>
      <c r="C238" s="45" t="s">
        <v>278</v>
      </c>
      <c r="D238" s="45" t="s">
        <v>279</v>
      </c>
      <c r="E238" s="175">
        <v>1976.0</v>
      </c>
      <c r="F238" s="176">
        <v>11115.8177588648</v>
      </c>
      <c r="G238" s="177">
        <v>0.5</v>
      </c>
      <c r="H238" s="177"/>
      <c r="I238" s="177"/>
      <c r="J238" s="177"/>
      <c r="K238" s="177"/>
      <c r="L238" s="177">
        <v>0.5</v>
      </c>
      <c r="M238" s="180"/>
      <c r="N238" s="180"/>
      <c r="O238" s="180"/>
      <c r="P238" s="180"/>
      <c r="Q238" s="177"/>
      <c r="R238" s="177"/>
      <c r="S238" s="177"/>
      <c r="T238" s="177"/>
      <c r="U238" s="177"/>
      <c r="V238" s="177"/>
      <c r="W238" s="180"/>
      <c r="X238" s="177"/>
      <c r="Y238" s="177"/>
      <c r="Z238" s="177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  <c r="AS238" s="180"/>
      <c r="AT238" s="180"/>
      <c r="AU238" s="180"/>
      <c r="AV238" s="180"/>
      <c r="AW238" s="180"/>
      <c r="AX238" s="178">
        <f t="shared" si="1"/>
        <v>1</v>
      </c>
    </row>
    <row r="239" ht="15.75" customHeight="1">
      <c r="A239" s="169">
        <v>520350.0</v>
      </c>
      <c r="B239" s="38" t="s">
        <v>40</v>
      </c>
      <c r="C239" s="39" t="s">
        <v>278</v>
      </c>
      <c r="D239" s="39" t="s">
        <v>279</v>
      </c>
      <c r="E239" s="170">
        <v>26069.0</v>
      </c>
      <c r="F239" s="171">
        <v>146648.913540409</v>
      </c>
      <c r="G239" s="172">
        <v>0.5</v>
      </c>
      <c r="H239" s="172"/>
      <c r="I239" s="172"/>
      <c r="J239" s="172"/>
      <c r="K239" s="172"/>
      <c r="L239" s="172">
        <v>0.5</v>
      </c>
      <c r="M239" s="179"/>
      <c r="N239" s="179"/>
      <c r="O239" s="179"/>
      <c r="P239" s="179"/>
      <c r="Q239" s="172"/>
      <c r="R239" s="172"/>
      <c r="S239" s="172"/>
      <c r="T239" s="172"/>
      <c r="U239" s="172"/>
      <c r="V239" s="172"/>
      <c r="W239" s="179"/>
      <c r="X239" s="172"/>
      <c r="Y239" s="172"/>
      <c r="Z239" s="172"/>
      <c r="AA239" s="179"/>
      <c r="AB239" s="179"/>
      <c r="AC239" s="179"/>
      <c r="AD239" s="179"/>
      <c r="AE239" s="179"/>
      <c r="AF239" s="179"/>
      <c r="AG239" s="179"/>
      <c r="AH239" s="179"/>
      <c r="AI239" s="179"/>
      <c r="AJ239" s="179"/>
      <c r="AK239" s="179"/>
      <c r="AL239" s="179"/>
      <c r="AM239" s="179"/>
      <c r="AN239" s="179"/>
      <c r="AO239" s="179"/>
      <c r="AP239" s="179"/>
      <c r="AQ239" s="179"/>
      <c r="AR239" s="179"/>
      <c r="AS239" s="179"/>
      <c r="AT239" s="179"/>
      <c r="AU239" s="179"/>
      <c r="AV239" s="179"/>
      <c r="AW239" s="179"/>
      <c r="AX239" s="173">
        <f t="shared" si="1"/>
        <v>1</v>
      </c>
    </row>
    <row r="240" ht="15.75" customHeight="1">
      <c r="A240" s="174">
        <v>520390.0</v>
      </c>
      <c r="B240" s="44" t="s">
        <v>45</v>
      </c>
      <c r="C240" s="45" t="s">
        <v>278</v>
      </c>
      <c r="D240" s="45" t="s">
        <v>279</v>
      </c>
      <c r="E240" s="175">
        <v>9515.0</v>
      </c>
      <c r="F240" s="176">
        <v>53525.8127406877</v>
      </c>
      <c r="G240" s="177">
        <v>0.5</v>
      </c>
      <c r="H240" s="177"/>
      <c r="I240" s="177"/>
      <c r="J240" s="177"/>
      <c r="K240" s="177"/>
      <c r="L240" s="177">
        <v>0.5</v>
      </c>
      <c r="M240" s="180"/>
      <c r="N240" s="180"/>
      <c r="O240" s="180"/>
      <c r="P240" s="180"/>
      <c r="Q240" s="177"/>
      <c r="R240" s="177"/>
      <c r="S240" s="177"/>
      <c r="T240" s="177"/>
      <c r="U240" s="177"/>
      <c r="V240" s="177"/>
      <c r="W240" s="180"/>
      <c r="X240" s="177"/>
      <c r="Y240" s="177"/>
      <c r="Z240" s="177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  <c r="AS240" s="180"/>
      <c r="AT240" s="180"/>
      <c r="AU240" s="180"/>
      <c r="AV240" s="180"/>
      <c r="AW240" s="180"/>
      <c r="AX240" s="178">
        <f t="shared" si="1"/>
        <v>1</v>
      </c>
    </row>
    <row r="241" ht="15.75" customHeight="1">
      <c r="A241" s="169">
        <v>520425.0</v>
      </c>
      <c r="B241" s="38" t="s">
        <v>51</v>
      </c>
      <c r="C241" s="39" t="s">
        <v>278</v>
      </c>
      <c r="D241" s="39" t="s">
        <v>279</v>
      </c>
      <c r="E241" s="170">
        <v>7997.0</v>
      </c>
      <c r="F241" s="171">
        <v>44986.4345230982</v>
      </c>
      <c r="G241" s="172">
        <v>0.5</v>
      </c>
      <c r="H241" s="172"/>
      <c r="I241" s="172"/>
      <c r="J241" s="172"/>
      <c r="K241" s="172"/>
      <c r="L241" s="172">
        <v>0.5</v>
      </c>
      <c r="M241" s="179"/>
      <c r="N241" s="179"/>
      <c r="O241" s="179"/>
      <c r="P241" s="179"/>
      <c r="Q241" s="172"/>
      <c r="R241" s="172"/>
      <c r="S241" s="172"/>
      <c r="T241" s="172"/>
      <c r="U241" s="172"/>
      <c r="V241" s="172"/>
      <c r="W241" s="179"/>
      <c r="X241" s="172"/>
      <c r="Y241" s="172"/>
      <c r="Z241" s="172"/>
      <c r="AA241" s="179"/>
      <c r="AB241" s="179"/>
      <c r="AC241" s="179"/>
      <c r="AD241" s="179"/>
      <c r="AE241" s="179"/>
      <c r="AF241" s="179"/>
      <c r="AG241" s="179"/>
      <c r="AH241" s="179"/>
      <c r="AI241" s="179"/>
      <c r="AJ241" s="179"/>
      <c r="AK241" s="179"/>
      <c r="AL241" s="179"/>
      <c r="AM241" s="179"/>
      <c r="AN241" s="179"/>
      <c r="AO241" s="179"/>
      <c r="AP241" s="179"/>
      <c r="AQ241" s="179"/>
      <c r="AR241" s="179"/>
      <c r="AS241" s="179"/>
      <c r="AT241" s="179"/>
      <c r="AU241" s="179"/>
      <c r="AV241" s="179"/>
      <c r="AW241" s="179"/>
      <c r="AX241" s="173">
        <f t="shared" si="1"/>
        <v>1</v>
      </c>
    </row>
    <row r="242" ht="15.75" customHeight="1">
      <c r="A242" s="174">
        <v>520910.0</v>
      </c>
      <c r="B242" s="44" t="s">
        <v>104</v>
      </c>
      <c r="C242" s="45" t="s">
        <v>278</v>
      </c>
      <c r="D242" s="45" t="s">
        <v>279</v>
      </c>
      <c r="E242" s="175">
        <v>34307.0</v>
      </c>
      <c r="F242" s="176">
        <v>192991.072800292</v>
      </c>
      <c r="G242" s="177">
        <v>0.5</v>
      </c>
      <c r="H242" s="177"/>
      <c r="I242" s="177"/>
      <c r="J242" s="177"/>
      <c r="K242" s="177"/>
      <c r="L242" s="177">
        <v>0.3</v>
      </c>
      <c r="M242" s="180"/>
      <c r="N242" s="180"/>
      <c r="O242" s="180"/>
      <c r="P242" s="180"/>
      <c r="Q242" s="177"/>
      <c r="R242" s="177"/>
      <c r="S242" s="177"/>
      <c r="T242" s="177"/>
      <c r="U242" s="177"/>
      <c r="V242" s="177"/>
      <c r="W242" s="180"/>
      <c r="X242" s="177">
        <v>0.2</v>
      </c>
      <c r="Y242" s="177"/>
      <c r="Z242" s="177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  <c r="AS242" s="180"/>
      <c r="AT242" s="180"/>
      <c r="AU242" s="180"/>
      <c r="AV242" s="180"/>
      <c r="AW242" s="180"/>
      <c r="AX242" s="178">
        <f t="shared" si="1"/>
        <v>1</v>
      </c>
    </row>
    <row r="243" ht="15.75" customHeight="1">
      <c r="A243" s="169">
        <v>520915.0</v>
      </c>
      <c r="B243" s="38" t="s">
        <v>105</v>
      </c>
      <c r="C243" s="39" t="s">
        <v>278</v>
      </c>
      <c r="D243" s="39" t="s">
        <v>279</v>
      </c>
      <c r="E243" s="170">
        <v>6076.0</v>
      </c>
      <c r="F243" s="171">
        <v>34180.0145257403</v>
      </c>
      <c r="G243" s="172">
        <v>0.4</v>
      </c>
      <c r="H243" s="172"/>
      <c r="I243" s="172"/>
      <c r="J243" s="172"/>
      <c r="K243" s="172"/>
      <c r="L243" s="172">
        <v>0.6</v>
      </c>
      <c r="M243" s="179"/>
      <c r="N243" s="179"/>
      <c r="O243" s="179"/>
      <c r="P243" s="179"/>
      <c r="Q243" s="172"/>
      <c r="R243" s="172"/>
      <c r="S243" s="172"/>
      <c r="T243" s="172"/>
      <c r="U243" s="172"/>
      <c r="V243" s="172"/>
      <c r="W243" s="179"/>
      <c r="X243" s="172"/>
      <c r="Y243" s="172"/>
      <c r="Z243" s="172"/>
      <c r="AA243" s="179"/>
      <c r="AB243" s="179"/>
      <c r="AC243" s="179"/>
      <c r="AD243" s="179"/>
      <c r="AE243" s="179"/>
      <c r="AF243" s="179"/>
      <c r="AG243" s="179"/>
      <c r="AH243" s="179"/>
      <c r="AI243" s="179"/>
      <c r="AJ243" s="179"/>
      <c r="AK243" s="179"/>
      <c r="AL243" s="179"/>
      <c r="AM243" s="179"/>
      <c r="AN243" s="179"/>
      <c r="AO243" s="179"/>
      <c r="AP243" s="179"/>
      <c r="AQ243" s="179"/>
      <c r="AR243" s="179"/>
      <c r="AS243" s="179"/>
      <c r="AT243" s="179"/>
      <c r="AU243" s="179"/>
      <c r="AV243" s="179"/>
      <c r="AW243" s="179"/>
      <c r="AX243" s="173">
        <f t="shared" si="1"/>
        <v>1</v>
      </c>
    </row>
    <row r="244" ht="15.75" customHeight="1">
      <c r="A244" s="174">
        <v>520993.0</v>
      </c>
      <c r="B244" s="44" t="s">
        <v>114</v>
      </c>
      <c r="C244" s="45" t="s">
        <v>278</v>
      </c>
      <c r="D244" s="45" t="s">
        <v>279</v>
      </c>
      <c r="E244" s="175">
        <v>6275.0</v>
      </c>
      <c r="F244" s="176">
        <v>35299.4718810106</v>
      </c>
      <c r="G244" s="177"/>
      <c r="H244" s="177"/>
      <c r="I244" s="177"/>
      <c r="J244" s="177"/>
      <c r="K244" s="177"/>
      <c r="L244" s="177">
        <v>1.0</v>
      </c>
      <c r="M244" s="180"/>
      <c r="N244" s="180"/>
      <c r="O244" s="180"/>
      <c r="P244" s="180"/>
      <c r="Q244" s="177"/>
      <c r="R244" s="177"/>
      <c r="S244" s="177"/>
      <c r="T244" s="177"/>
      <c r="U244" s="177"/>
      <c r="V244" s="177"/>
      <c r="W244" s="180"/>
      <c r="X244" s="177"/>
      <c r="Y244" s="177"/>
      <c r="Z244" s="177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  <c r="AS244" s="180"/>
      <c r="AT244" s="180"/>
      <c r="AU244" s="180"/>
      <c r="AV244" s="180"/>
      <c r="AW244" s="180"/>
      <c r="AX244" s="178">
        <f t="shared" si="1"/>
        <v>1</v>
      </c>
    </row>
    <row r="245" ht="15.75" customHeight="1">
      <c r="A245" s="169">
        <v>521150.0</v>
      </c>
      <c r="B245" s="38" t="s">
        <v>130</v>
      </c>
      <c r="C245" s="39" t="s">
        <v>278</v>
      </c>
      <c r="D245" s="39" t="s">
        <v>279</v>
      </c>
      <c r="E245" s="170">
        <v>106845.0</v>
      </c>
      <c r="F245" s="171">
        <v>601047.342330928</v>
      </c>
      <c r="G245" s="172">
        <v>0.4</v>
      </c>
      <c r="H245" s="172"/>
      <c r="I245" s="172"/>
      <c r="J245" s="172"/>
      <c r="K245" s="172"/>
      <c r="L245" s="172"/>
      <c r="M245" s="179"/>
      <c r="N245" s="179"/>
      <c r="O245" s="179"/>
      <c r="P245" s="179"/>
      <c r="Q245" s="172"/>
      <c r="R245" s="172"/>
      <c r="S245" s="172"/>
      <c r="T245" s="172"/>
      <c r="U245" s="172"/>
      <c r="V245" s="172"/>
      <c r="W245" s="179"/>
      <c r="X245" s="172"/>
      <c r="Y245" s="172"/>
      <c r="Z245" s="172"/>
      <c r="AA245" s="179"/>
      <c r="AB245" s="179">
        <v>0.6</v>
      </c>
      <c r="AC245" s="179"/>
      <c r="AD245" s="179"/>
      <c r="AE245" s="179"/>
      <c r="AF245" s="179"/>
      <c r="AG245" s="179"/>
      <c r="AH245" s="179"/>
      <c r="AI245" s="179"/>
      <c r="AJ245" s="179"/>
      <c r="AK245" s="179"/>
      <c r="AL245" s="179"/>
      <c r="AM245" s="179"/>
      <c r="AN245" s="179"/>
      <c r="AO245" s="179"/>
      <c r="AP245" s="179"/>
      <c r="AQ245" s="179"/>
      <c r="AR245" s="179"/>
      <c r="AS245" s="179"/>
      <c r="AT245" s="179"/>
      <c r="AU245" s="179"/>
      <c r="AV245" s="179"/>
      <c r="AW245" s="179"/>
      <c r="AX245" s="173">
        <f t="shared" si="1"/>
        <v>1</v>
      </c>
    </row>
    <row r="246" ht="15.75" customHeight="1">
      <c r="A246" s="174">
        <v>521210.0</v>
      </c>
      <c r="B246" s="44" t="s">
        <v>137</v>
      </c>
      <c r="C246" s="45" t="s">
        <v>278</v>
      </c>
      <c r="D246" s="45" t="s">
        <v>279</v>
      </c>
      <c r="E246" s="175">
        <v>7417.0</v>
      </c>
      <c r="F246" s="176">
        <v>41723.6944926622</v>
      </c>
      <c r="G246" s="177">
        <v>0.7</v>
      </c>
      <c r="H246" s="177"/>
      <c r="I246" s="177"/>
      <c r="J246" s="177"/>
      <c r="K246" s="177"/>
      <c r="L246" s="177">
        <v>0.3</v>
      </c>
      <c r="M246" s="180"/>
      <c r="N246" s="180"/>
      <c r="O246" s="180"/>
      <c r="P246" s="180"/>
      <c r="Q246" s="177"/>
      <c r="R246" s="177"/>
      <c r="S246" s="177"/>
      <c r="T246" s="177"/>
      <c r="U246" s="177"/>
      <c r="V246" s="177"/>
      <c r="W246" s="180"/>
      <c r="X246" s="177"/>
      <c r="Y246" s="177"/>
      <c r="Z246" s="177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  <c r="AS246" s="180"/>
      <c r="AT246" s="180"/>
      <c r="AU246" s="180"/>
      <c r="AV246" s="180"/>
      <c r="AW246" s="180"/>
      <c r="AX246" s="178">
        <f t="shared" si="1"/>
        <v>1</v>
      </c>
    </row>
    <row r="247" ht="15.75" customHeight="1">
      <c r="A247" s="169">
        <v>521380.0</v>
      </c>
      <c r="B247" s="38" t="s">
        <v>156</v>
      </c>
      <c r="C247" s="39" t="s">
        <v>278</v>
      </c>
      <c r="D247" s="39" t="s">
        <v>279</v>
      </c>
      <c r="E247" s="170">
        <v>46955.0</v>
      </c>
      <c r="F247" s="171">
        <v>264141.307119179</v>
      </c>
      <c r="G247" s="172">
        <v>0.5</v>
      </c>
      <c r="H247" s="172"/>
      <c r="I247" s="172"/>
      <c r="J247" s="172"/>
      <c r="K247" s="172"/>
      <c r="L247" s="172">
        <v>0.5</v>
      </c>
      <c r="M247" s="179"/>
      <c r="N247" s="179"/>
      <c r="O247" s="179"/>
      <c r="P247" s="179"/>
      <c r="Q247" s="172"/>
      <c r="R247" s="172"/>
      <c r="S247" s="172"/>
      <c r="T247" s="172"/>
      <c r="U247" s="172"/>
      <c r="V247" s="172"/>
      <c r="W247" s="179"/>
      <c r="X247" s="172"/>
      <c r="Y247" s="172"/>
      <c r="Z247" s="172"/>
      <c r="AA247" s="179"/>
      <c r="AB247" s="179"/>
      <c r="AC247" s="179"/>
      <c r="AD247" s="179"/>
      <c r="AE247" s="179"/>
      <c r="AF247" s="179"/>
      <c r="AG247" s="179"/>
      <c r="AH247" s="179"/>
      <c r="AI247" s="179"/>
      <c r="AJ247" s="179"/>
      <c r="AK247" s="179"/>
      <c r="AL247" s="179"/>
      <c r="AM247" s="179"/>
      <c r="AN247" s="179"/>
      <c r="AO247" s="179"/>
      <c r="AP247" s="179"/>
      <c r="AQ247" s="179"/>
      <c r="AR247" s="179"/>
      <c r="AS247" s="179"/>
      <c r="AT247" s="179"/>
      <c r="AU247" s="179"/>
      <c r="AV247" s="179"/>
      <c r="AW247" s="179"/>
      <c r="AX247" s="173">
        <f t="shared" si="1"/>
        <v>1</v>
      </c>
    </row>
    <row r="248" ht="15.75" customHeight="1">
      <c r="A248" s="174">
        <v>521600.0</v>
      </c>
      <c r="B248" s="44" t="s">
        <v>183</v>
      </c>
      <c r="C248" s="45" t="s">
        <v>278</v>
      </c>
      <c r="D248" s="45" t="s">
        <v>279</v>
      </c>
      <c r="E248" s="175">
        <v>2590.0</v>
      </c>
      <c r="F248" s="176">
        <v>14569.8218600506</v>
      </c>
      <c r="G248" s="177">
        <v>0.5</v>
      </c>
      <c r="H248" s="177"/>
      <c r="I248" s="177"/>
      <c r="J248" s="177"/>
      <c r="K248" s="177"/>
      <c r="L248" s="177">
        <v>0.5</v>
      </c>
      <c r="M248" s="180"/>
      <c r="N248" s="180"/>
      <c r="O248" s="180"/>
      <c r="P248" s="180"/>
      <c r="Q248" s="177"/>
      <c r="R248" s="177"/>
      <c r="S248" s="177"/>
      <c r="T248" s="177"/>
      <c r="U248" s="177"/>
      <c r="V248" s="177"/>
      <c r="W248" s="180"/>
      <c r="X248" s="177"/>
      <c r="Y248" s="177"/>
      <c r="Z248" s="177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  <c r="AS248" s="180"/>
      <c r="AT248" s="180"/>
      <c r="AU248" s="180"/>
      <c r="AV248" s="180"/>
      <c r="AW248" s="180"/>
      <c r="AX248" s="178">
        <f t="shared" si="1"/>
        <v>1</v>
      </c>
    </row>
    <row r="249" ht="15.75" customHeight="1">
      <c r="B249" s="203"/>
      <c r="C249" s="203"/>
      <c r="D249" s="203"/>
      <c r="E249" s="203" t="s">
        <v>384</v>
      </c>
      <c r="F249" s="204" t="s">
        <v>384</v>
      </c>
      <c r="G249" s="179"/>
      <c r="H249" s="179"/>
      <c r="I249" s="179">
        <f t="shared" ref="I249:L249" si="2">SUM(I3:I248)</f>
        <v>0.6</v>
      </c>
      <c r="J249" s="179">
        <f t="shared" si="2"/>
        <v>2.2</v>
      </c>
      <c r="K249" s="179">
        <f t="shared" si="2"/>
        <v>0.2</v>
      </c>
      <c r="L249" s="179">
        <f t="shared" si="2"/>
        <v>68.7</v>
      </c>
      <c r="M249" s="179"/>
      <c r="N249" s="179">
        <f t="shared" ref="N249:P249" si="3">SUM(N3:N248)</f>
        <v>1.1</v>
      </c>
      <c r="O249" s="179">
        <f t="shared" si="3"/>
        <v>0.4</v>
      </c>
      <c r="P249" s="179">
        <f t="shared" si="3"/>
        <v>1.3</v>
      </c>
      <c r="Q249" s="179"/>
      <c r="R249" s="179">
        <f t="shared" ref="R249:T249" si="4">SUM(R3:R248)</f>
        <v>3.35</v>
      </c>
      <c r="S249" s="179">
        <f t="shared" si="4"/>
        <v>7.35</v>
      </c>
      <c r="T249" s="179">
        <f t="shared" si="4"/>
        <v>0.3</v>
      </c>
      <c r="U249" s="179"/>
      <c r="V249" s="179">
        <f t="shared" ref="V249:Y249" si="5">SUM(V3:V248)</f>
        <v>0.25</v>
      </c>
      <c r="W249" s="179">
        <f t="shared" si="5"/>
        <v>39.8</v>
      </c>
      <c r="X249" s="179">
        <f t="shared" si="5"/>
        <v>0.2</v>
      </c>
      <c r="Y249" s="179">
        <f t="shared" si="5"/>
        <v>0.1</v>
      </c>
      <c r="Z249" s="179"/>
      <c r="AA249" s="179"/>
      <c r="AB249" s="179"/>
      <c r="AC249" s="179">
        <f t="shared" ref="AC249:AF249" si="6">SUM(AC3:AC248)</f>
        <v>0.4</v>
      </c>
      <c r="AD249" s="179">
        <f t="shared" si="6"/>
        <v>0.6</v>
      </c>
      <c r="AE249" s="179">
        <f t="shared" si="6"/>
        <v>0.5</v>
      </c>
      <c r="AF249" s="179">
        <f t="shared" si="6"/>
        <v>0.5</v>
      </c>
      <c r="AG249" s="179"/>
      <c r="AH249" s="179"/>
      <c r="AI249" s="179">
        <f t="shared" ref="AI249:AJ249" si="7">SUM(AI3:AI248)</f>
        <v>0.5</v>
      </c>
      <c r="AJ249" s="179">
        <f t="shared" si="7"/>
        <v>0.4</v>
      </c>
      <c r="AK249" s="179"/>
      <c r="AL249" s="179">
        <f t="shared" ref="AL249:AM249" si="8">SUM(AL3:AL248)</f>
        <v>0.6</v>
      </c>
      <c r="AM249" s="179">
        <f t="shared" si="8"/>
        <v>3.95</v>
      </c>
      <c r="AN249" s="179"/>
      <c r="AO249" s="179">
        <f t="shared" ref="AO249:AR249" si="9">SUM(AO3:AO248)</f>
        <v>4</v>
      </c>
      <c r="AP249" s="179">
        <f t="shared" si="9"/>
        <v>0.1</v>
      </c>
      <c r="AQ249" s="179">
        <f t="shared" si="9"/>
        <v>6.6</v>
      </c>
      <c r="AR249" s="179">
        <f t="shared" si="9"/>
        <v>0.5</v>
      </c>
      <c r="AS249" s="179"/>
      <c r="AT249" s="179">
        <f t="shared" ref="AT249:AW249" si="10">SUM(AT3:AT248)</f>
        <v>0.1</v>
      </c>
      <c r="AU249" s="179">
        <f t="shared" si="10"/>
        <v>0.2</v>
      </c>
      <c r="AV249" s="179">
        <f t="shared" si="10"/>
        <v>5.15</v>
      </c>
      <c r="AW249" s="179">
        <f t="shared" si="10"/>
        <v>5.9</v>
      </c>
      <c r="AX249" s="179"/>
    </row>
  </sheetData>
  <autoFilter ref="$A$2:$AX$249"/>
  <printOptions/>
  <pageMargins bottom="0.787401575" footer="0.0" header="0.0" left="0.511811024" right="0.511811024" top="0.7874015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9.57"/>
    <col customWidth="1" min="2" max="2" width="22.71"/>
    <col customWidth="1" min="3" max="3" width="14.57"/>
    <col customWidth="1" min="4" max="4" width="17.43"/>
    <col customWidth="1" min="5" max="5" width="13.0"/>
    <col customWidth="1" min="6" max="6" width="16.29"/>
    <col customWidth="1" min="7" max="7" width="9.29"/>
    <col customWidth="1" min="8" max="14" width="16.43"/>
    <col customWidth="1" min="15" max="15" width="8.43"/>
  </cols>
  <sheetData>
    <row r="1">
      <c r="A1" s="164" t="s">
        <v>385</v>
      </c>
    </row>
    <row r="2">
      <c r="A2" s="164"/>
      <c r="B2" s="164"/>
      <c r="C2" s="164"/>
      <c r="D2" s="164"/>
      <c r="E2" s="164"/>
      <c r="F2" s="164"/>
      <c r="G2" s="205"/>
      <c r="H2" s="205"/>
      <c r="I2" s="205"/>
      <c r="J2" s="206"/>
      <c r="K2" s="205"/>
      <c r="L2" s="206"/>
      <c r="M2" s="206"/>
      <c r="N2" s="206"/>
      <c r="O2" s="207"/>
    </row>
    <row r="3">
      <c r="A3" s="208" t="s">
        <v>386</v>
      </c>
      <c r="B3" s="209"/>
      <c r="C3" s="209"/>
      <c r="D3" s="209"/>
      <c r="E3" s="209"/>
      <c r="F3" s="210"/>
      <c r="G3" s="211" t="s">
        <v>387</v>
      </c>
      <c r="H3" s="209"/>
      <c r="I3" s="209"/>
      <c r="J3" s="209"/>
      <c r="K3" s="209"/>
      <c r="L3" s="209"/>
      <c r="M3" s="209"/>
      <c r="N3" s="209"/>
      <c r="O3" s="210"/>
    </row>
    <row r="4">
      <c r="A4" s="165" t="s">
        <v>372</v>
      </c>
      <c r="B4" s="165" t="s">
        <v>3</v>
      </c>
      <c r="C4" s="165" t="s">
        <v>373</v>
      </c>
      <c r="D4" s="165" t="s">
        <v>256</v>
      </c>
      <c r="E4" s="165" t="s">
        <v>374</v>
      </c>
      <c r="F4" s="165" t="s">
        <v>5</v>
      </c>
      <c r="G4" s="212" t="s">
        <v>264</v>
      </c>
      <c r="H4" s="213" t="s">
        <v>375</v>
      </c>
      <c r="I4" s="213" t="s">
        <v>263</v>
      </c>
      <c r="J4" s="214" t="s">
        <v>291</v>
      </c>
      <c r="K4" s="214" t="s">
        <v>265</v>
      </c>
      <c r="L4" s="215" t="s">
        <v>315</v>
      </c>
      <c r="M4" s="214" t="s">
        <v>317</v>
      </c>
      <c r="N4" s="214" t="s">
        <v>322</v>
      </c>
      <c r="O4" s="212" t="s">
        <v>383</v>
      </c>
    </row>
    <row r="5">
      <c r="A5" s="169">
        <v>520005.0</v>
      </c>
      <c r="B5" s="38" t="s">
        <v>7</v>
      </c>
      <c r="C5" s="39" t="s">
        <v>261</v>
      </c>
      <c r="D5" s="40" t="s">
        <v>262</v>
      </c>
      <c r="E5" s="170">
        <v>9158.0</v>
      </c>
      <c r="F5" s="171">
        <v>51517.5399978159</v>
      </c>
      <c r="G5" s="172">
        <v>0.5</v>
      </c>
      <c r="H5" s="172"/>
      <c r="I5" s="172">
        <v>0.5</v>
      </c>
      <c r="J5" s="216"/>
      <c r="K5" s="216"/>
      <c r="L5" s="216"/>
      <c r="M5" s="216"/>
      <c r="N5" s="216"/>
      <c r="O5" s="216">
        <f t="shared" ref="O5:O59" si="1">G5+I5+J5+K5+M5+N5</f>
        <v>1</v>
      </c>
    </row>
    <row r="6">
      <c r="A6" s="174">
        <v>520130.0</v>
      </c>
      <c r="B6" s="44" t="s">
        <v>24</v>
      </c>
      <c r="C6" s="45" t="s">
        <v>261</v>
      </c>
      <c r="D6" s="46" t="s">
        <v>262</v>
      </c>
      <c r="E6" s="175">
        <v>22113.0</v>
      </c>
      <c r="F6" s="176">
        <v>124394.776367297</v>
      </c>
      <c r="G6" s="177">
        <v>0.4</v>
      </c>
      <c r="H6" s="177"/>
      <c r="I6" s="177"/>
      <c r="J6" s="217"/>
      <c r="K6" s="217">
        <v>0.6</v>
      </c>
      <c r="L6" s="217"/>
      <c r="M6" s="217"/>
      <c r="N6" s="217"/>
      <c r="O6" s="217">
        <f t="shared" si="1"/>
        <v>1</v>
      </c>
    </row>
    <row r="7">
      <c r="A7" s="169">
        <v>520160.0</v>
      </c>
      <c r="B7" s="38" t="s">
        <v>28</v>
      </c>
      <c r="C7" s="39" t="s">
        <v>261</v>
      </c>
      <c r="D7" s="40" t="s">
        <v>262</v>
      </c>
      <c r="E7" s="170">
        <v>3450.0</v>
      </c>
      <c r="F7" s="171">
        <v>19407.6777672488</v>
      </c>
      <c r="G7" s="172">
        <v>0.2</v>
      </c>
      <c r="H7" s="172"/>
      <c r="I7" s="172">
        <v>0.8</v>
      </c>
      <c r="J7" s="216"/>
      <c r="K7" s="216"/>
      <c r="L7" s="216"/>
      <c r="M7" s="216"/>
      <c r="N7" s="216"/>
      <c r="O7" s="216">
        <f t="shared" si="1"/>
        <v>1</v>
      </c>
    </row>
    <row r="8">
      <c r="A8" s="174">
        <v>520280.0</v>
      </c>
      <c r="B8" s="44" t="s">
        <v>35</v>
      </c>
      <c r="C8" s="45" t="s">
        <v>261</v>
      </c>
      <c r="D8" s="46" t="s">
        <v>262</v>
      </c>
      <c r="E8" s="175">
        <v>2401.0</v>
      </c>
      <c r="F8" s="176">
        <v>13506.6186432361</v>
      </c>
      <c r="G8" s="177"/>
      <c r="H8" s="177"/>
      <c r="I8" s="177">
        <v>0.4</v>
      </c>
      <c r="J8" s="217"/>
      <c r="K8" s="217">
        <v>0.6</v>
      </c>
      <c r="L8" s="217"/>
      <c r="M8" s="217"/>
      <c r="N8" s="217"/>
      <c r="O8" s="217">
        <f t="shared" si="1"/>
        <v>1</v>
      </c>
    </row>
    <row r="9">
      <c r="A9" s="169">
        <v>520360.0</v>
      </c>
      <c r="B9" s="38" t="s">
        <v>43</v>
      </c>
      <c r="C9" s="39" t="s">
        <v>261</v>
      </c>
      <c r="D9" s="40" t="s">
        <v>262</v>
      </c>
      <c r="E9" s="170">
        <v>3812.0</v>
      </c>
      <c r="F9" s="171">
        <v>21444.0775793486</v>
      </c>
      <c r="G9" s="172">
        <v>0.3</v>
      </c>
      <c r="H9" s="172"/>
      <c r="I9" s="172">
        <v>0.7</v>
      </c>
      <c r="J9" s="216"/>
      <c r="K9" s="216"/>
      <c r="L9" s="216"/>
      <c r="M9" s="216"/>
      <c r="N9" s="216"/>
      <c r="O9" s="216">
        <f t="shared" si="1"/>
        <v>1</v>
      </c>
    </row>
    <row r="10">
      <c r="A10" s="174">
        <v>520460.0</v>
      </c>
      <c r="B10" s="44" t="s">
        <v>56</v>
      </c>
      <c r="C10" s="45" t="s">
        <v>261</v>
      </c>
      <c r="D10" s="46" t="s">
        <v>262</v>
      </c>
      <c r="E10" s="175">
        <v>3662.0</v>
      </c>
      <c r="F10" s="176">
        <v>20600.2655025117</v>
      </c>
      <c r="G10" s="177">
        <v>0.5</v>
      </c>
      <c r="H10" s="177"/>
      <c r="I10" s="177"/>
      <c r="J10" s="217"/>
      <c r="K10" s="217">
        <v>0.5</v>
      </c>
      <c r="L10" s="217"/>
      <c r="M10" s="217"/>
      <c r="N10" s="217"/>
      <c r="O10" s="217">
        <f t="shared" si="1"/>
        <v>1</v>
      </c>
    </row>
    <row r="11">
      <c r="A11" s="169">
        <v>520520.0</v>
      </c>
      <c r="B11" s="38" t="s">
        <v>66</v>
      </c>
      <c r="C11" s="39" t="s">
        <v>261</v>
      </c>
      <c r="D11" s="40" t="s">
        <v>262</v>
      </c>
      <c r="E11" s="170">
        <v>5132.0</v>
      </c>
      <c r="F11" s="171">
        <v>28869.6238555133</v>
      </c>
      <c r="G11" s="172">
        <v>0.5</v>
      </c>
      <c r="H11" s="172"/>
      <c r="I11" s="172"/>
      <c r="J11" s="216"/>
      <c r="K11" s="216">
        <v>0.5</v>
      </c>
      <c r="L11" s="216"/>
      <c r="M11" s="216"/>
      <c r="N11" s="216"/>
      <c r="O11" s="216">
        <f t="shared" si="1"/>
        <v>1</v>
      </c>
    </row>
    <row r="12">
      <c r="A12" s="174">
        <v>520680.0</v>
      </c>
      <c r="B12" s="44" t="s">
        <v>83</v>
      </c>
      <c r="C12" s="45" t="s">
        <v>261</v>
      </c>
      <c r="D12" s="46" t="s">
        <v>262</v>
      </c>
      <c r="E12" s="175">
        <v>2944.0</v>
      </c>
      <c r="F12" s="176">
        <v>16561.2183613857</v>
      </c>
      <c r="G12" s="177">
        <v>0.3</v>
      </c>
      <c r="H12" s="177"/>
      <c r="I12" s="177">
        <v>0.7</v>
      </c>
      <c r="J12" s="217"/>
      <c r="K12" s="217"/>
      <c r="L12" s="217"/>
      <c r="M12" s="217"/>
      <c r="N12" s="217"/>
      <c r="O12" s="217">
        <f t="shared" si="1"/>
        <v>1</v>
      </c>
    </row>
    <row r="13">
      <c r="A13" s="169">
        <v>520870.0</v>
      </c>
      <c r="B13" s="38" t="s">
        <v>101</v>
      </c>
      <c r="C13" s="39" t="s">
        <v>261</v>
      </c>
      <c r="D13" s="40" t="s">
        <v>262</v>
      </c>
      <c r="E13" s="170">
        <v>1555626.0</v>
      </c>
      <c r="F13" s="171">
        <v>8751040.03894326</v>
      </c>
      <c r="G13" s="172"/>
      <c r="H13" s="172"/>
      <c r="I13" s="172"/>
      <c r="J13" s="216"/>
      <c r="K13" s="216">
        <v>1.0</v>
      </c>
      <c r="L13" s="216"/>
      <c r="M13" s="216"/>
      <c r="N13" s="216"/>
      <c r="O13" s="216">
        <f t="shared" si="1"/>
        <v>1</v>
      </c>
    </row>
    <row r="14">
      <c r="A14" s="174">
        <v>520880.0</v>
      </c>
      <c r="B14" s="44" t="s">
        <v>102</v>
      </c>
      <c r="C14" s="45" t="s">
        <v>261</v>
      </c>
      <c r="D14" s="46" t="s">
        <v>262</v>
      </c>
      <c r="E14" s="175">
        <v>46278.0</v>
      </c>
      <c r="F14" s="176">
        <v>260332.901945722</v>
      </c>
      <c r="G14" s="177">
        <v>0.4</v>
      </c>
      <c r="H14" s="177"/>
      <c r="I14" s="177"/>
      <c r="J14" s="217"/>
      <c r="K14" s="217">
        <v>0.6</v>
      </c>
      <c r="L14" s="217"/>
      <c r="M14" s="217"/>
      <c r="N14" s="217"/>
      <c r="O14" s="217">
        <f t="shared" si="1"/>
        <v>1</v>
      </c>
    </row>
    <row r="15">
      <c r="A15" s="169">
        <v>520920.0</v>
      </c>
      <c r="B15" s="38" t="s">
        <v>106</v>
      </c>
      <c r="C15" s="39" t="s">
        <v>261</v>
      </c>
      <c r="D15" s="40" t="s">
        <v>262</v>
      </c>
      <c r="E15" s="170">
        <v>14206.0</v>
      </c>
      <c r="F15" s="171">
        <v>79914.6290903006</v>
      </c>
      <c r="G15" s="172">
        <v>0.5</v>
      </c>
      <c r="H15" s="172"/>
      <c r="I15" s="172"/>
      <c r="J15" s="216"/>
      <c r="K15" s="216">
        <v>0.5</v>
      </c>
      <c r="L15" s="216"/>
      <c r="M15" s="216"/>
      <c r="N15" s="216"/>
      <c r="O15" s="216">
        <f t="shared" si="1"/>
        <v>1</v>
      </c>
    </row>
    <row r="16">
      <c r="A16" s="174">
        <v>521000.0</v>
      </c>
      <c r="B16" s="44" t="s">
        <v>116</v>
      </c>
      <c r="C16" s="45" t="s">
        <v>261</v>
      </c>
      <c r="D16" s="46" t="s">
        <v>262</v>
      </c>
      <c r="E16" s="175">
        <v>53655.0</v>
      </c>
      <c r="F16" s="176">
        <v>301831.579884561</v>
      </c>
      <c r="G16" s="177">
        <v>0.7</v>
      </c>
      <c r="H16" s="177"/>
      <c r="I16" s="177">
        <v>0.3</v>
      </c>
      <c r="J16" s="217"/>
      <c r="K16" s="217"/>
      <c r="L16" s="217"/>
      <c r="M16" s="217"/>
      <c r="N16" s="217"/>
      <c r="O16" s="217">
        <f t="shared" si="1"/>
        <v>1</v>
      </c>
    </row>
    <row r="17">
      <c r="A17" s="169">
        <v>521056.0</v>
      </c>
      <c r="B17" s="38" t="s">
        <v>122</v>
      </c>
      <c r="C17" s="39" t="s">
        <v>261</v>
      </c>
      <c r="D17" s="40" t="s">
        <v>262</v>
      </c>
      <c r="E17" s="170">
        <v>4684.0</v>
      </c>
      <c r="F17" s="171">
        <v>26349.4384526938</v>
      </c>
      <c r="G17" s="172">
        <v>0.5</v>
      </c>
      <c r="H17" s="172"/>
      <c r="I17" s="172"/>
      <c r="J17" s="216"/>
      <c r="K17" s="216">
        <v>0.5</v>
      </c>
      <c r="L17" s="216"/>
      <c r="M17" s="216"/>
      <c r="N17" s="216"/>
      <c r="O17" s="216">
        <f t="shared" si="1"/>
        <v>1</v>
      </c>
    </row>
    <row r="18">
      <c r="A18" s="174">
        <v>521140.0</v>
      </c>
      <c r="B18" s="44" t="s">
        <v>129</v>
      </c>
      <c r="C18" s="45" t="s">
        <v>261</v>
      </c>
      <c r="D18" s="46" t="s">
        <v>262</v>
      </c>
      <c r="E18" s="175">
        <v>8968.0</v>
      </c>
      <c r="F18" s="176">
        <v>50448.7113671558</v>
      </c>
      <c r="G18" s="177">
        <v>0.2</v>
      </c>
      <c r="H18" s="177"/>
      <c r="I18" s="177"/>
      <c r="J18" s="217"/>
      <c r="K18" s="217">
        <v>0.8</v>
      </c>
      <c r="L18" s="217"/>
      <c r="M18" s="217"/>
      <c r="N18" s="217"/>
      <c r="O18" s="217">
        <f t="shared" si="1"/>
        <v>1</v>
      </c>
    </row>
    <row r="19">
      <c r="A19" s="169">
        <v>521205.0</v>
      </c>
      <c r="B19" s="38" t="s">
        <v>136</v>
      </c>
      <c r="C19" s="39" t="s">
        <v>261</v>
      </c>
      <c r="D19" s="40" t="s">
        <v>262</v>
      </c>
      <c r="E19" s="170">
        <v>2497.0</v>
      </c>
      <c r="F19" s="171">
        <v>14046.6583724117</v>
      </c>
      <c r="G19" s="172">
        <v>0.7</v>
      </c>
      <c r="H19" s="172"/>
      <c r="I19" s="172"/>
      <c r="J19" s="216"/>
      <c r="K19" s="216">
        <v>0.3</v>
      </c>
      <c r="L19" s="216"/>
      <c r="M19" s="216"/>
      <c r="N19" s="216"/>
      <c r="O19" s="216">
        <f t="shared" si="1"/>
        <v>1</v>
      </c>
    </row>
    <row r="20">
      <c r="A20" s="174">
        <v>521440.0</v>
      </c>
      <c r="B20" s="44" t="s">
        <v>162</v>
      </c>
      <c r="C20" s="45" t="s">
        <v>261</v>
      </c>
      <c r="D20" s="46" t="s">
        <v>262</v>
      </c>
      <c r="E20" s="175">
        <v>9375.0</v>
      </c>
      <c r="F20" s="176">
        <v>52738.2548023066</v>
      </c>
      <c r="G20" s="177">
        <v>0.3</v>
      </c>
      <c r="H20" s="177"/>
      <c r="I20" s="177">
        <v>0.35</v>
      </c>
      <c r="J20" s="217"/>
      <c r="K20" s="217">
        <v>0.35</v>
      </c>
      <c r="L20" s="217"/>
      <c r="M20" s="217"/>
      <c r="N20" s="217"/>
      <c r="O20" s="217">
        <f t="shared" si="1"/>
        <v>1</v>
      </c>
    </row>
    <row r="21" ht="15.75" customHeight="1">
      <c r="A21" s="169">
        <v>521450.0</v>
      </c>
      <c r="B21" s="38" t="s">
        <v>163</v>
      </c>
      <c r="C21" s="39" t="s">
        <v>261</v>
      </c>
      <c r="D21" s="40" t="s">
        <v>262</v>
      </c>
      <c r="E21" s="170">
        <v>30931.0</v>
      </c>
      <c r="F21" s="171">
        <v>173999.675657616</v>
      </c>
      <c r="G21" s="172">
        <v>0.4</v>
      </c>
      <c r="H21" s="172"/>
      <c r="I21" s="172">
        <v>0.3</v>
      </c>
      <c r="J21" s="216"/>
      <c r="K21" s="216">
        <v>0.3</v>
      </c>
      <c r="L21" s="216"/>
      <c r="M21" s="216"/>
      <c r="N21" s="216"/>
      <c r="O21" s="216">
        <f t="shared" si="1"/>
        <v>1</v>
      </c>
    </row>
    <row r="22" ht="15.75" customHeight="1">
      <c r="A22" s="174">
        <v>521500.0</v>
      </c>
      <c r="B22" s="44" t="s">
        <v>171</v>
      </c>
      <c r="C22" s="45" t="s">
        <v>261</v>
      </c>
      <c r="D22" s="46" t="s">
        <v>262</v>
      </c>
      <c r="E22" s="175">
        <v>10193.0</v>
      </c>
      <c r="F22" s="176">
        <v>57339.8433279905</v>
      </c>
      <c r="G22" s="177">
        <v>0.6</v>
      </c>
      <c r="H22" s="177"/>
      <c r="I22" s="177"/>
      <c r="J22" s="217"/>
      <c r="K22" s="217">
        <v>0.4</v>
      </c>
      <c r="L22" s="217"/>
      <c r="M22" s="217"/>
      <c r="N22" s="217"/>
      <c r="O22" s="217">
        <f t="shared" si="1"/>
        <v>1</v>
      </c>
    </row>
    <row r="23" ht="15.75" customHeight="1">
      <c r="A23" s="169">
        <v>521540.0</v>
      </c>
      <c r="B23" s="38" t="s">
        <v>176</v>
      </c>
      <c r="C23" s="39" t="s">
        <v>261</v>
      </c>
      <c r="D23" s="40" t="s">
        <v>262</v>
      </c>
      <c r="E23" s="170">
        <v>3679.0</v>
      </c>
      <c r="F23" s="171">
        <v>20695.8975378865</v>
      </c>
      <c r="G23" s="172">
        <v>0.4</v>
      </c>
      <c r="H23" s="172"/>
      <c r="I23" s="172">
        <v>0.3</v>
      </c>
      <c r="J23" s="216"/>
      <c r="K23" s="216">
        <v>0.3</v>
      </c>
      <c r="L23" s="216"/>
      <c r="M23" s="216"/>
      <c r="N23" s="216"/>
      <c r="O23" s="216">
        <f t="shared" si="1"/>
        <v>1</v>
      </c>
    </row>
    <row r="24" ht="15.75" customHeight="1">
      <c r="A24" s="174">
        <v>521680.0</v>
      </c>
      <c r="B24" s="44" t="s">
        <v>187</v>
      </c>
      <c r="C24" s="45" t="s">
        <v>261</v>
      </c>
      <c r="D24" s="46" t="s">
        <v>262</v>
      </c>
      <c r="E24" s="175">
        <v>10240.0</v>
      </c>
      <c r="F24" s="176">
        <v>57604.2377787328</v>
      </c>
      <c r="G24" s="177">
        <v>0.4</v>
      </c>
      <c r="H24" s="177"/>
      <c r="I24" s="177">
        <v>0.2</v>
      </c>
      <c r="J24" s="217"/>
      <c r="K24" s="217">
        <v>0.4</v>
      </c>
      <c r="L24" s="217"/>
      <c r="M24" s="217"/>
      <c r="N24" s="217"/>
      <c r="O24" s="217">
        <f t="shared" si="1"/>
        <v>1</v>
      </c>
    </row>
    <row r="25" ht="15.75" customHeight="1">
      <c r="A25" s="169">
        <v>521910.0</v>
      </c>
      <c r="B25" s="38" t="s">
        <v>207</v>
      </c>
      <c r="C25" s="39" t="s">
        <v>261</v>
      </c>
      <c r="D25" s="40" t="s">
        <v>262</v>
      </c>
      <c r="E25" s="170">
        <v>6701.0</v>
      </c>
      <c r="F25" s="171">
        <v>37695.8981792274</v>
      </c>
      <c r="G25" s="172">
        <v>0.5</v>
      </c>
      <c r="H25" s="172"/>
      <c r="I25" s="172"/>
      <c r="J25" s="216"/>
      <c r="K25" s="216">
        <v>0.5</v>
      </c>
      <c r="L25" s="216"/>
      <c r="M25" s="216"/>
      <c r="N25" s="216"/>
      <c r="O25" s="216">
        <f t="shared" si="1"/>
        <v>1</v>
      </c>
    </row>
    <row r="26" ht="15.75" customHeight="1">
      <c r="A26" s="174">
        <v>521950.0</v>
      </c>
      <c r="B26" s="44" t="s">
        <v>214</v>
      </c>
      <c r="C26" s="45" t="s">
        <v>261</v>
      </c>
      <c r="D26" s="46" t="s">
        <v>262</v>
      </c>
      <c r="E26" s="175">
        <v>2200.0</v>
      </c>
      <c r="F26" s="176">
        <v>12375.9104602746</v>
      </c>
      <c r="G26" s="177">
        <v>0.4</v>
      </c>
      <c r="H26" s="177"/>
      <c r="I26" s="177"/>
      <c r="J26" s="217"/>
      <c r="K26" s="217">
        <v>0.6</v>
      </c>
      <c r="L26" s="217"/>
      <c r="M26" s="217"/>
      <c r="N26" s="217"/>
      <c r="O26" s="217">
        <f t="shared" si="1"/>
        <v>1</v>
      </c>
    </row>
    <row r="27" ht="15.75" customHeight="1">
      <c r="A27" s="169">
        <v>521973.0</v>
      </c>
      <c r="B27" s="38" t="s">
        <v>218</v>
      </c>
      <c r="C27" s="39" t="s">
        <v>261</v>
      </c>
      <c r="D27" s="40" t="s">
        <v>262</v>
      </c>
      <c r="E27" s="170">
        <v>6593.0</v>
      </c>
      <c r="F27" s="171">
        <v>37088.3534839048</v>
      </c>
      <c r="G27" s="172">
        <v>0.4</v>
      </c>
      <c r="H27" s="172"/>
      <c r="I27" s="172"/>
      <c r="J27" s="216"/>
      <c r="K27" s="216">
        <v>0.6</v>
      </c>
      <c r="L27" s="216"/>
      <c r="M27" s="216"/>
      <c r="N27" s="216"/>
      <c r="O27" s="216">
        <f t="shared" si="1"/>
        <v>1</v>
      </c>
    </row>
    <row r="28" ht="15.75" customHeight="1">
      <c r="A28" s="174">
        <v>521990.0</v>
      </c>
      <c r="B28" s="44" t="s">
        <v>221</v>
      </c>
      <c r="C28" s="45" t="s">
        <v>261</v>
      </c>
      <c r="D28" s="46" t="s">
        <v>262</v>
      </c>
      <c r="E28" s="175">
        <v>6265.0</v>
      </c>
      <c r="F28" s="176">
        <v>35243.2177425548</v>
      </c>
      <c r="G28" s="177">
        <v>0.4</v>
      </c>
      <c r="H28" s="177"/>
      <c r="I28" s="177">
        <v>0.6</v>
      </c>
      <c r="J28" s="217"/>
      <c r="K28" s="217"/>
      <c r="L28" s="217"/>
      <c r="M28" s="217"/>
      <c r="N28" s="217"/>
      <c r="O28" s="217">
        <f t="shared" si="1"/>
        <v>1</v>
      </c>
    </row>
    <row r="29" ht="15.75" customHeight="1">
      <c r="A29" s="169">
        <v>522100.0</v>
      </c>
      <c r="B29" s="38" t="s">
        <v>235</v>
      </c>
      <c r="C29" s="39" t="s">
        <v>261</v>
      </c>
      <c r="D29" s="40" t="s">
        <v>262</v>
      </c>
      <c r="E29" s="170">
        <v>3506.0</v>
      </c>
      <c r="F29" s="171">
        <v>19722.7009426013</v>
      </c>
      <c r="G29" s="172">
        <v>0.5</v>
      </c>
      <c r="H29" s="172"/>
      <c r="I29" s="172"/>
      <c r="J29" s="216"/>
      <c r="K29" s="216">
        <v>0.5</v>
      </c>
      <c r="L29" s="216"/>
      <c r="M29" s="216"/>
      <c r="N29" s="216"/>
      <c r="O29" s="216">
        <f t="shared" si="1"/>
        <v>1</v>
      </c>
    </row>
    <row r="30" ht="15.75" customHeight="1">
      <c r="A30" s="174">
        <v>522140.0</v>
      </c>
      <c r="B30" s="44" t="s">
        <v>239</v>
      </c>
      <c r="C30" s="45" t="s">
        <v>261</v>
      </c>
      <c r="D30" s="46" t="s">
        <v>262</v>
      </c>
      <c r="E30" s="175">
        <v>132006.0</v>
      </c>
      <c r="F30" s="176">
        <v>742588.380099551</v>
      </c>
      <c r="G30" s="177">
        <v>0.5</v>
      </c>
      <c r="H30" s="177"/>
      <c r="I30" s="177">
        <v>0.3</v>
      </c>
      <c r="J30" s="217"/>
      <c r="K30" s="217">
        <v>0.2</v>
      </c>
      <c r="L30" s="217"/>
      <c r="M30" s="217"/>
      <c r="N30" s="217"/>
      <c r="O30" s="217">
        <f t="shared" si="1"/>
        <v>1</v>
      </c>
    </row>
    <row r="31" ht="15.75" customHeight="1">
      <c r="A31" s="169">
        <v>520090.0</v>
      </c>
      <c r="B31" s="38" t="s">
        <v>21</v>
      </c>
      <c r="C31" s="39" t="s">
        <v>287</v>
      </c>
      <c r="D31" s="40" t="s">
        <v>262</v>
      </c>
      <c r="E31" s="170">
        <v>3011.0</v>
      </c>
      <c r="F31" s="171">
        <v>16938.1210890395</v>
      </c>
      <c r="G31" s="172"/>
      <c r="H31" s="172"/>
      <c r="I31" s="172">
        <v>1.0</v>
      </c>
      <c r="J31" s="216"/>
      <c r="K31" s="216"/>
      <c r="L31" s="216"/>
      <c r="M31" s="216"/>
      <c r="N31" s="216"/>
      <c r="O31" s="216">
        <f t="shared" si="1"/>
        <v>1</v>
      </c>
    </row>
    <row r="32" ht="15.75" customHeight="1">
      <c r="A32" s="174">
        <v>520170.0</v>
      </c>
      <c r="B32" s="44" t="s">
        <v>29</v>
      </c>
      <c r="C32" s="45" t="s">
        <v>287</v>
      </c>
      <c r="D32" s="46" t="s">
        <v>262</v>
      </c>
      <c r="E32" s="175">
        <v>20410.0</v>
      </c>
      <c r="F32" s="176">
        <v>114814.696588275</v>
      </c>
      <c r="G32" s="177">
        <v>0.2</v>
      </c>
      <c r="H32" s="177"/>
      <c r="I32" s="177"/>
      <c r="J32" s="217">
        <v>0.6</v>
      </c>
      <c r="K32" s="217">
        <v>0.2</v>
      </c>
      <c r="L32" s="217"/>
      <c r="M32" s="217"/>
      <c r="N32" s="217"/>
      <c r="O32" s="217">
        <f t="shared" si="1"/>
        <v>1</v>
      </c>
    </row>
    <row r="33" ht="15.75" customHeight="1">
      <c r="A33" s="169">
        <v>520235.0</v>
      </c>
      <c r="B33" s="38" t="s">
        <v>32</v>
      </c>
      <c r="C33" s="39" t="s">
        <v>287</v>
      </c>
      <c r="D33" s="40" t="s">
        <v>262</v>
      </c>
      <c r="E33" s="170">
        <v>2462.0</v>
      </c>
      <c r="F33" s="171">
        <v>13849.7688878164</v>
      </c>
      <c r="G33" s="172">
        <v>0.5</v>
      </c>
      <c r="H33" s="172"/>
      <c r="I33" s="172">
        <v>0.5</v>
      </c>
      <c r="J33" s="216"/>
      <c r="K33" s="216"/>
      <c r="L33" s="216"/>
      <c r="M33" s="216"/>
      <c r="N33" s="216"/>
      <c r="O33" s="216">
        <f t="shared" si="1"/>
        <v>1</v>
      </c>
    </row>
    <row r="34" ht="15.75" customHeight="1">
      <c r="A34" s="174">
        <v>520310.0</v>
      </c>
      <c r="B34" s="44" t="s">
        <v>36</v>
      </c>
      <c r="C34" s="45" t="s">
        <v>287</v>
      </c>
      <c r="D34" s="46" t="s">
        <v>262</v>
      </c>
      <c r="E34" s="175">
        <v>5418.0</v>
      </c>
      <c r="F34" s="176">
        <v>30478.492215349</v>
      </c>
      <c r="G34" s="177">
        <v>0.5</v>
      </c>
      <c r="H34" s="177"/>
      <c r="I34" s="177"/>
      <c r="J34" s="217">
        <v>0.5</v>
      </c>
      <c r="K34" s="217"/>
      <c r="L34" s="217"/>
      <c r="M34" s="217"/>
      <c r="N34" s="217"/>
      <c r="O34" s="217">
        <f t="shared" si="1"/>
        <v>1</v>
      </c>
    </row>
    <row r="35" ht="15.75" customHeight="1">
      <c r="A35" s="169">
        <v>520340.0</v>
      </c>
      <c r="B35" s="38" t="s">
        <v>39</v>
      </c>
      <c r="C35" s="39" t="s">
        <v>287</v>
      </c>
      <c r="D35" s="40" t="s">
        <v>262</v>
      </c>
      <c r="E35" s="170">
        <v>8912.0</v>
      </c>
      <c r="F35" s="171">
        <v>50133.6881918034</v>
      </c>
      <c r="G35" s="172">
        <v>0.5</v>
      </c>
      <c r="H35" s="172"/>
      <c r="I35" s="172"/>
      <c r="J35" s="216"/>
      <c r="K35" s="216">
        <v>0.5</v>
      </c>
      <c r="L35" s="216"/>
      <c r="M35" s="216"/>
      <c r="N35" s="216"/>
      <c r="O35" s="216">
        <f t="shared" si="1"/>
        <v>1</v>
      </c>
    </row>
    <row r="36" ht="15.75" customHeight="1">
      <c r="A36" s="174">
        <v>520710.0</v>
      </c>
      <c r="B36" s="44" t="s">
        <v>85</v>
      </c>
      <c r="C36" s="45" t="s">
        <v>287</v>
      </c>
      <c r="D36" s="46" t="s">
        <v>262</v>
      </c>
      <c r="E36" s="175">
        <v>2477.0</v>
      </c>
      <c r="F36" s="176">
        <v>13934.1500955001</v>
      </c>
      <c r="G36" s="177">
        <v>0.5</v>
      </c>
      <c r="H36" s="177"/>
      <c r="I36" s="177">
        <v>0.5</v>
      </c>
      <c r="J36" s="217"/>
      <c r="K36" s="217"/>
      <c r="L36" s="217"/>
      <c r="M36" s="217"/>
      <c r="N36" s="217"/>
      <c r="O36" s="217">
        <f t="shared" si="1"/>
        <v>1</v>
      </c>
    </row>
    <row r="37" ht="15.75" customHeight="1">
      <c r="A37" s="169">
        <v>520760.0</v>
      </c>
      <c r="B37" s="38" t="s">
        <v>91</v>
      </c>
      <c r="C37" s="39" t="s">
        <v>287</v>
      </c>
      <c r="D37" s="40" t="s">
        <v>262</v>
      </c>
      <c r="E37" s="170">
        <v>5471.0</v>
      </c>
      <c r="F37" s="171">
        <v>30776.6391491647</v>
      </c>
      <c r="G37" s="172">
        <v>0.5</v>
      </c>
      <c r="H37" s="172"/>
      <c r="I37" s="172"/>
      <c r="J37" s="216"/>
      <c r="K37" s="216">
        <v>0.5</v>
      </c>
      <c r="L37" s="216"/>
      <c r="M37" s="216"/>
      <c r="N37" s="216"/>
      <c r="O37" s="216">
        <f t="shared" si="1"/>
        <v>1</v>
      </c>
    </row>
    <row r="38" ht="15.75" customHeight="1">
      <c r="A38" s="174">
        <v>521020.0</v>
      </c>
      <c r="B38" s="44" t="s">
        <v>119</v>
      </c>
      <c r="C38" s="45" t="s">
        <v>287</v>
      </c>
      <c r="D38" s="46" t="s">
        <v>262</v>
      </c>
      <c r="E38" s="175">
        <v>31471.0</v>
      </c>
      <c r="F38" s="176">
        <v>177037.399134228</v>
      </c>
      <c r="G38" s="177">
        <v>0.2</v>
      </c>
      <c r="H38" s="177"/>
      <c r="I38" s="177">
        <v>0.2</v>
      </c>
      <c r="J38" s="217"/>
      <c r="K38" s="217">
        <v>0.2</v>
      </c>
      <c r="L38" s="217">
        <v>0.4</v>
      </c>
      <c r="M38" s="217"/>
      <c r="N38" s="217"/>
      <c r="O38" s="217">
        <f t="shared" si="1"/>
        <v>0.6</v>
      </c>
    </row>
    <row r="39" ht="15.75" customHeight="1">
      <c r="A39" s="169">
        <v>521030.0</v>
      </c>
      <c r="B39" s="38" t="s">
        <v>120</v>
      </c>
      <c r="C39" s="39" t="s">
        <v>287</v>
      </c>
      <c r="D39" s="40" t="s">
        <v>262</v>
      </c>
      <c r="E39" s="170">
        <v>2772.0</v>
      </c>
      <c r="F39" s="171">
        <v>15593.647179946</v>
      </c>
      <c r="G39" s="172">
        <v>0.5</v>
      </c>
      <c r="H39" s="172"/>
      <c r="I39" s="172"/>
      <c r="J39" s="216"/>
      <c r="K39" s="216">
        <v>0.5</v>
      </c>
      <c r="L39" s="216"/>
      <c r="M39" s="216"/>
      <c r="N39" s="216"/>
      <c r="O39" s="216">
        <f t="shared" si="1"/>
        <v>1</v>
      </c>
    </row>
    <row r="40" ht="15.75" customHeight="1">
      <c r="A40" s="174">
        <v>521160.0</v>
      </c>
      <c r="B40" s="44" t="s">
        <v>131</v>
      </c>
      <c r="C40" s="45" t="s">
        <v>287</v>
      </c>
      <c r="D40" s="46" t="s">
        <v>262</v>
      </c>
      <c r="E40" s="175">
        <v>2295.0</v>
      </c>
      <c r="F40" s="176">
        <v>12910.3247756047</v>
      </c>
      <c r="G40" s="177">
        <v>0.5</v>
      </c>
      <c r="H40" s="177"/>
      <c r="I40" s="177">
        <v>0.5</v>
      </c>
      <c r="J40" s="217"/>
      <c r="K40" s="217"/>
      <c r="L40" s="217"/>
      <c r="M40" s="217"/>
      <c r="N40" s="217"/>
      <c r="O40" s="217">
        <f t="shared" si="1"/>
        <v>1</v>
      </c>
    </row>
    <row r="41" ht="15.75" customHeight="1">
      <c r="A41" s="169">
        <v>521200.0</v>
      </c>
      <c r="B41" s="38" t="s">
        <v>135</v>
      </c>
      <c r="C41" s="39" t="s">
        <v>287</v>
      </c>
      <c r="D41" s="40" t="s">
        <v>262</v>
      </c>
      <c r="E41" s="170">
        <v>2843.0</v>
      </c>
      <c r="F41" s="171">
        <v>15993.0515629822</v>
      </c>
      <c r="G41" s="172">
        <v>0.5</v>
      </c>
      <c r="H41" s="172"/>
      <c r="I41" s="172">
        <v>0.5</v>
      </c>
      <c r="J41" s="216"/>
      <c r="K41" s="216"/>
      <c r="L41" s="216"/>
      <c r="M41" s="216"/>
      <c r="N41" s="216"/>
      <c r="O41" s="216">
        <f t="shared" si="1"/>
        <v>1</v>
      </c>
    </row>
    <row r="42" ht="15.75" customHeight="1">
      <c r="A42" s="174">
        <v>521340.0</v>
      </c>
      <c r="B42" s="44" t="s">
        <v>151</v>
      </c>
      <c r="C42" s="45" t="s">
        <v>287</v>
      </c>
      <c r="D42" s="46" t="s">
        <v>262</v>
      </c>
      <c r="E42" s="175">
        <v>1471.0</v>
      </c>
      <c r="F42" s="176">
        <v>8274.98376684726</v>
      </c>
      <c r="G42" s="177">
        <v>1.0</v>
      </c>
      <c r="H42" s="177"/>
      <c r="I42" s="177"/>
      <c r="J42" s="217"/>
      <c r="K42" s="217"/>
      <c r="L42" s="217"/>
      <c r="M42" s="217"/>
      <c r="N42" s="217"/>
      <c r="O42" s="217">
        <f t="shared" si="1"/>
        <v>1</v>
      </c>
    </row>
    <row r="43" ht="15.75" customHeight="1">
      <c r="A43" s="169">
        <v>521370.0</v>
      </c>
      <c r="B43" s="38" t="s">
        <v>153</v>
      </c>
      <c r="C43" s="39" t="s">
        <v>287</v>
      </c>
      <c r="D43" s="40" t="s">
        <v>262</v>
      </c>
      <c r="E43" s="170">
        <v>8037.0</v>
      </c>
      <c r="F43" s="171">
        <v>45211.4510769214</v>
      </c>
      <c r="G43" s="172">
        <v>1.0</v>
      </c>
      <c r="H43" s="172"/>
      <c r="I43" s="172"/>
      <c r="J43" s="216"/>
      <c r="K43" s="216"/>
      <c r="L43" s="216"/>
      <c r="M43" s="216"/>
      <c r="N43" s="216"/>
      <c r="O43" s="216">
        <f t="shared" si="1"/>
        <v>1</v>
      </c>
    </row>
    <row r="44" ht="15.75" customHeight="1">
      <c r="A44" s="174">
        <v>521520.0</v>
      </c>
      <c r="B44" s="44" t="s">
        <v>172</v>
      </c>
      <c r="C44" s="45" t="s">
        <v>287</v>
      </c>
      <c r="D44" s="46" t="s">
        <v>262</v>
      </c>
      <c r="E44" s="175">
        <v>2775.0</v>
      </c>
      <c r="F44" s="176">
        <v>15610.5234214828</v>
      </c>
      <c r="G44" s="177">
        <v>0.5</v>
      </c>
      <c r="H44" s="177"/>
      <c r="I44" s="177"/>
      <c r="J44" s="217"/>
      <c r="K44" s="217">
        <v>0.5</v>
      </c>
      <c r="L44" s="217"/>
      <c r="M44" s="217"/>
      <c r="N44" s="217"/>
      <c r="O44" s="217">
        <f t="shared" si="1"/>
        <v>1</v>
      </c>
    </row>
    <row r="45" ht="15.75" customHeight="1">
      <c r="A45" s="169">
        <v>521565.0</v>
      </c>
      <c r="B45" s="38" t="s">
        <v>179</v>
      </c>
      <c r="C45" s="39" t="s">
        <v>287</v>
      </c>
      <c r="D45" s="40" t="s">
        <v>262</v>
      </c>
      <c r="E45" s="170">
        <v>3470.0</v>
      </c>
      <c r="F45" s="171">
        <v>19520.1860441604</v>
      </c>
      <c r="G45" s="172">
        <v>0.25</v>
      </c>
      <c r="H45" s="172"/>
      <c r="I45" s="172">
        <v>0.5</v>
      </c>
      <c r="J45" s="216"/>
      <c r="K45" s="216">
        <v>0.25</v>
      </c>
      <c r="L45" s="216"/>
      <c r="M45" s="216"/>
      <c r="N45" s="216"/>
      <c r="O45" s="216">
        <f t="shared" si="1"/>
        <v>1</v>
      </c>
    </row>
    <row r="46" ht="15.75" customHeight="1">
      <c r="A46" s="174">
        <v>521720.0</v>
      </c>
      <c r="B46" s="44" t="s">
        <v>190</v>
      </c>
      <c r="C46" s="45" t="s">
        <v>287</v>
      </c>
      <c r="D46" s="46" t="s">
        <v>262</v>
      </c>
      <c r="E46" s="175">
        <v>10161.0</v>
      </c>
      <c r="F46" s="176">
        <v>57159.830084932</v>
      </c>
      <c r="G46" s="177">
        <v>0.2</v>
      </c>
      <c r="H46" s="177"/>
      <c r="I46" s="177">
        <v>0.4</v>
      </c>
      <c r="J46" s="217"/>
      <c r="K46" s="217">
        <v>0.4</v>
      </c>
      <c r="L46" s="217"/>
      <c r="M46" s="217"/>
      <c r="N46" s="217"/>
      <c r="O46" s="217">
        <f t="shared" si="1"/>
        <v>1</v>
      </c>
    </row>
    <row r="47" ht="15.75" customHeight="1">
      <c r="A47" s="169">
        <v>520015.0</v>
      </c>
      <c r="B47" s="38" t="s">
        <v>10</v>
      </c>
      <c r="C47" s="39" t="s">
        <v>274</v>
      </c>
      <c r="D47" s="40" t="s">
        <v>262</v>
      </c>
      <c r="E47" s="170">
        <v>2515.0</v>
      </c>
      <c r="F47" s="171">
        <v>14147.9158216321</v>
      </c>
      <c r="G47" s="216"/>
      <c r="H47" s="216"/>
      <c r="I47" s="216"/>
      <c r="J47" s="216"/>
      <c r="K47" s="216">
        <v>1.0</v>
      </c>
      <c r="L47" s="216"/>
      <c r="M47" s="216"/>
      <c r="N47" s="216"/>
      <c r="O47" s="216">
        <f t="shared" si="1"/>
        <v>1</v>
      </c>
    </row>
    <row r="48" ht="15.75" customHeight="1">
      <c r="A48" s="174">
        <v>520260.0</v>
      </c>
      <c r="B48" s="44" t="s">
        <v>34</v>
      </c>
      <c r="C48" s="45" t="s">
        <v>274</v>
      </c>
      <c r="D48" s="46" t="s">
        <v>262</v>
      </c>
      <c r="E48" s="175">
        <v>3000.0</v>
      </c>
      <c r="F48" s="176">
        <v>16876.2415367381</v>
      </c>
      <c r="G48" s="217"/>
      <c r="H48" s="217"/>
      <c r="I48" s="217">
        <v>0.5</v>
      </c>
      <c r="J48" s="217"/>
      <c r="K48" s="217">
        <v>0.5</v>
      </c>
      <c r="L48" s="217"/>
      <c r="M48" s="217"/>
      <c r="N48" s="217"/>
      <c r="O48" s="217">
        <f t="shared" si="1"/>
        <v>1</v>
      </c>
    </row>
    <row r="49" ht="15.75" customHeight="1">
      <c r="A49" s="169">
        <v>520393.0</v>
      </c>
      <c r="B49" s="38" t="s">
        <v>46</v>
      </c>
      <c r="C49" s="39" t="s">
        <v>274</v>
      </c>
      <c r="D49" s="40" t="s">
        <v>262</v>
      </c>
      <c r="E49" s="170">
        <v>2464.0</v>
      </c>
      <c r="F49" s="171">
        <v>13861.0197155076</v>
      </c>
      <c r="G49" s="216">
        <v>0.6</v>
      </c>
      <c r="H49" s="216"/>
      <c r="I49" s="216"/>
      <c r="J49" s="216"/>
      <c r="K49" s="216">
        <v>0.4</v>
      </c>
      <c r="L49" s="216"/>
      <c r="M49" s="216"/>
      <c r="N49" s="216"/>
      <c r="O49" s="216">
        <f t="shared" si="1"/>
        <v>1</v>
      </c>
    </row>
    <row r="50" ht="15.75" customHeight="1">
      <c r="A50" s="174">
        <v>520420.0</v>
      </c>
      <c r="B50" s="44" t="s">
        <v>50</v>
      </c>
      <c r="C50" s="45" t="s">
        <v>274</v>
      </c>
      <c r="D50" s="46" t="s">
        <v>262</v>
      </c>
      <c r="E50" s="175">
        <v>1336.0</v>
      </c>
      <c r="F50" s="176">
        <v>7515.55289769404</v>
      </c>
      <c r="G50" s="217"/>
      <c r="H50" s="217"/>
      <c r="I50" s="217"/>
      <c r="J50" s="217"/>
      <c r="K50" s="217">
        <v>1.0</v>
      </c>
      <c r="L50" s="217"/>
      <c r="M50" s="217"/>
      <c r="N50" s="217"/>
      <c r="O50" s="217">
        <f t="shared" si="1"/>
        <v>1</v>
      </c>
    </row>
    <row r="51" ht="15.75" customHeight="1">
      <c r="A51" s="169">
        <v>520570.0</v>
      </c>
      <c r="B51" s="38" t="s">
        <v>74</v>
      </c>
      <c r="C51" s="39" t="s">
        <v>274</v>
      </c>
      <c r="D51" s="40" t="s">
        <v>262</v>
      </c>
      <c r="E51" s="170">
        <v>2254.0</v>
      </c>
      <c r="F51" s="171">
        <v>12679.6828079359</v>
      </c>
      <c r="G51" s="216"/>
      <c r="H51" s="216"/>
      <c r="I51" s="216">
        <v>0.5</v>
      </c>
      <c r="J51" s="216"/>
      <c r="K51" s="216">
        <v>0.5</v>
      </c>
      <c r="L51" s="216"/>
      <c r="M51" s="216"/>
      <c r="N51" s="216"/>
      <c r="O51" s="216">
        <f t="shared" si="1"/>
        <v>1</v>
      </c>
    </row>
    <row r="52" ht="15.75" customHeight="1">
      <c r="A52" s="174">
        <v>520780.0</v>
      </c>
      <c r="B52" s="44" t="s">
        <v>92</v>
      </c>
      <c r="C52" s="45" t="s">
        <v>274</v>
      </c>
      <c r="D52" s="46" t="s">
        <v>262</v>
      </c>
      <c r="E52" s="175">
        <v>13604.0</v>
      </c>
      <c r="F52" s="176">
        <v>76528.1299552618</v>
      </c>
      <c r="G52" s="217">
        <v>0.3</v>
      </c>
      <c r="H52" s="217"/>
      <c r="I52" s="217">
        <v>0.35</v>
      </c>
      <c r="J52" s="217"/>
      <c r="K52" s="217">
        <v>0.35</v>
      </c>
      <c r="L52" s="217"/>
      <c r="M52" s="217"/>
      <c r="N52" s="217"/>
      <c r="O52" s="217">
        <f t="shared" si="1"/>
        <v>1</v>
      </c>
    </row>
    <row r="53" ht="15.75" customHeight="1">
      <c r="A53" s="169">
        <v>521570.0</v>
      </c>
      <c r="B53" s="38" t="s">
        <v>180</v>
      </c>
      <c r="C53" s="39" t="s">
        <v>274</v>
      </c>
      <c r="D53" s="40" t="s">
        <v>262</v>
      </c>
      <c r="E53" s="170">
        <v>29915.0</v>
      </c>
      <c r="F53" s="171">
        <v>168284.255190507</v>
      </c>
      <c r="G53" s="216">
        <v>1.0</v>
      </c>
      <c r="H53" s="216"/>
      <c r="I53" s="216"/>
      <c r="J53" s="216"/>
      <c r="K53" s="216"/>
      <c r="L53" s="216"/>
      <c r="M53" s="216"/>
      <c r="N53" s="216"/>
      <c r="O53" s="216">
        <f t="shared" si="1"/>
        <v>1</v>
      </c>
    </row>
    <row r="54" ht="15.75" customHeight="1">
      <c r="A54" s="174">
        <v>521590.0</v>
      </c>
      <c r="B54" s="44" t="s">
        <v>182</v>
      </c>
      <c r="C54" s="45" t="s">
        <v>274</v>
      </c>
      <c r="D54" s="46" t="s">
        <v>262</v>
      </c>
      <c r="E54" s="175">
        <v>3578.0</v>
      </c>
      <c r="F54" s="176">
        <v>20127.730739483</v>
      </c>
      <c r="G54" s="217"/>
      <c r="H54" s="217"/>
      <c r="I54" s="217"/>
      <c r="J54" s="217"/>
      <c r="K54" s="217"/>
      <c r="L54" s="217"/>
      <c r="M54" s="217"/>
      <c r="N54" s="217"/>
      <c r="O54" s="217">
        <f t="shared" si="1"/>
        <v>0</v>
      </c>
    </row>
    <row r="55" ht="15.75" customHeight="1">
      <c r="A55" s="169">
        <v>521640.0</v>
      </c>
      <c r="B55" s="38" t="s">
        <v>185</v>
      </c>
      <c r="C55" s="39" t="s">
        <v>274</v>
      </c>
      <c r="D55" s="40" t="s">
        <v>262</v>
      </c>
      <c r="E55" s="170">
        <v>10988.0</v>
      </c>
      <c r="F55" s="171">
        <v>61812.0473352261</v>
      </c>
      <c r="G55" s="216">
        <v>1.0</v>
      </c>
      <c r="H55" s="216"/>
      <c r="I55" s="216"/>
      <c r="J55" s="216"/>
      <c r="K55" s="216"/>
      <c r="L55" s="216"/>
      <c r="M55" s="216"/>
      <c r="N55" s="216"/>
      <c r="O55" s="216">
        <f t="shared" si="1"/>
        <v>1</v>
      </c>
    </row>
    <row r="56" ht="15.75" customHeight="1">
      <c r="A56" s="174">
        <v>521900.0</v>
      </c>
      <c r="B56" s="44" t="s">
        <v>206</v>
      </c>
      <c r="C56" s="45" t="s">
        <v>274</v>
      </c>
      <c r="D56" s="46" t="s">
        <v>262</v>
      </c>
      <c r="E56" s="175">
        <v>7630.0</v>
      </c>
      <c r="F56" s="176">
        <v>42921.9076417706</v>
      </c>
      <c r="G56" s="217">
        <v>0.4</v>
      </c>
      <c r="H56" s="217"/>
      <c r="I56" s="217">
        <v>0.4</v>
      </c>
      <c r="J56" s="217"/>
      <c r="K56" s="217">
        <v>0.2</v>
      </c>
      <c r="L56" s="217"/>
      <c r="M56" s="217"/>
      <c r="N56" s="217"/>
      <c r="O56" s="217">
        <f t="shared" si="1"/>
        <v>1</v>
      </c>
    </row>
    <row r="57" ht="15.75" customHeight="1">
      <c r="A57" s="169">
        <v>522005.0</v>
      </c>
      <c r="B57" s="38" t="s">
        <v>223</v>
      </c>
      <c r="C57" s="39" t="s">
        <v>274</v>
      </c>
      <c r="D57" s="40" t="s">
        <v>262</v>
      </c>
      <c r="E57" s="170">
        <v>1312.0</v>
      </c>
      <c r="F57" s="171">
        <v>7380.54296540014</v>
      </c>
      <c r="G57" s="216"/>
      <c r="H57" s="216"/>
      <c r="I57" s="216"/>
      <c r="J57" s="216"/>
      <c r="K57" s="216"/>
      <c r="L57" s="216"/>
      <c r="M57" s="216"/>
      <c r="N57" s="216"/>
      <c r="O57" s="216">
        <f t="shared" si="1"/>
        <v>0</v>
      </c>
    </row>
    <row r="58" ht="15.75" customHeight="1">
      <c r="A58" s="174">
        <v>522010.0</v>
      </c>
      <c r="B58" s="44" t="s">
        <v>224</v>
      </c>
      <c r="C58" s="45" t="s">
        <v>274</v>
      </c>
      <c r="D58" s="46" t="s">
        <v>262</v>
      </c>
      <c r="E58" s="175">
        <v>34488.0</v>
      </c>
      <c r="F58" s="176">
        <v>194009.272706341</v>
      </c>
      <c r="G58" s="217">
        <v>0.4</v>
      </c>
      <c r="H58" s="217"/>
      <c r="I58" s="217">
        <v>0.6</v>
      </c>
      <c r="J58" s="217"/>
      <c r="K58" s="217"/>
      <c r="L58" s="217"/>
      <c r="M58" s="217"/>
      <c r="N58" s="217"/>
      <c r="O58" s="217">
        <f t="shared" si="1"/>
        <v>1</v>
      </c>
    </row>
    <row r="59" ht="15.75" customHeight="1">
      <c r="A59" s="169">
        <v>522150.0</v>
      </c>
      <c r="B59" s="38" t="s">
        <v>241</v>
      </c>
      <c r="C59" s="39" t="s">
        <v>274</v>
      </c>
      <c r="D59" s="40" t="s">
        <v>262</v>
      </c>
      <c r="E59" s="170">
        <v>4526.0</v>
      </c>
      <c r="F59" s="171">
        <v>25460.6230650922</v>
      </c>
      <c r="G59" s="216"/>
      <c r="H59" s="216"/>
      <c r="I59" s="216"/>
      <c r="J59" s="216"/>
      <c r="K59" s="216">
        <v>1.0</v>
      </c>
      <c r="L59" s="216"/>
      <c r="M59" s="216"/>
      <c r="N59" s="216"/>
      <c r="O59" s="216">
        <f t="shared" si="1"/>
        <v>1</v>
      </c>
    </row>
    <row r="60" ht="15.75" customHeight="1">
      <c r="A60" s="174">
        <v>520085.0</v>
      </c>
      <c r="B60" s="44" t="s">
        <v>20</v>
      </c>
      <c r="C60" s="45" t="s">
        <v>286</v>
      </c>
      <c r="D60" s="46" t="s">
        <v>262</v>
      </c>
      <c r="E60" s="175">
        <v>6220.0</v>
      </c>
      <c r="F60" s="176">
        <v>34990.0741195037</v>
      </c>
      <c r="G60" s="177"/>
      <c r="H60" s="177">
        <v>0.05</v>
      </c>
      <c r="I60" s="177">
        <v>0.5</v>
      </c>
      <c r="J60" s="217"/>
      <c r="K60" s="217">
        <v>0.45</v>
      </c>
      <c r="L60" s="217"/>
      <c r="M60" s="217"/>
      <c r="N60" s="217"/>
      <c r="O60" s="217">
        <f>G60+H60+I60+J60+K60+M60+N60</f>
        <v>1</v>
      </c>
    </row>
    <row r="61" ht="15.75" customHeight="1">
      <c r="A61" s="169">
        <v>520215.0</v>
      </c>
      <c r="B61" s="38" t="s">
        <v>31</v>
      </c>
      <c r="C61" s="39" t="s">
        <v>286</v>
      </c>
      <c r="D61" s="40" t="s">
        <v>262</v>
      </c>
      <c r="E61" s="170">
        <v>7795.0</v>
      </c>
      <c r="F61" s="171">
        <v>43850.1009262912</v>
      </c>
      <c r="G61" s="172">
        <v>0.3</v>
      </c>
      <c r="H61" s="172"/>
      <c r="I61" s="172"/>
      <c r="J61" s="216"/>
      <c r="K61" s="172">
        <v>0.7</v>
      </c>
      <c r="L61" s="216"/>
      <c r="M61" s="216"/>
      <c r="N61" s="216"/>
      <c r="O61" s="216">
        <f t="shared" ref="O61:O76" si="2">G61+I61+J61+K61+M61+N61</f>
        <v>1</v>
      </c>
    </row>
    <row r="62" ht="15.75" customHeight="1">
      <c r="A62" s="174">
        <v>520250.0</v>
      </c>
      <c r="B62" s="44" t="s">
        <v>33</v>
      </c>
      <c r="C62" s="45" t="s">
        <v>286</v>
      </c>
      <c r="D62" s="46" t="s">
        <v>262</v>
      </c>
      <c r="E62" s="175">
        <v>10340.0</v>
      </c>
      <c r="F62" s="176">
        <v>58166.7791632907</v>
      </c>
      <c r="G62" s="177">
        <v>0.3</v>
      </c>
      <c r="H62" s="177"/>
      <c r="I62" s="177">
        <v>0.3</v>
      </c>
      <c r="J62" s="217"/>
      <c r="K62" s="177">
        <v>0.4</v>
      </c>
      <c r="L62" s="217"/>
      <c r="M62" s="217"/>
      <c r="N62" s="217"/>
      <c r="O62" s="217">
        <f t="shared" si="2"/>
        <v>1</v>
      </c>
    </row>
    <row r="63" ht="15.75" customHeight="1">
      <c r="A63" s="169">
        <v>520380.0</v>
      </c>
      <c r="B63" s="38" t="s">
        <v>44</v>
      </c>
      <c r="C63" s="39" t="s">
        <v>286</v>
      </c>
      <c r="D63" s="40" t="s">
        <v>262</v>
      </c>
      <c r="E63" s="170">
        <v>5815.0</v>
      </c>
      <c r="F63" s="171">
        <v>32711.781512044</v>
      </c>
      <c r="G63" s="172">
        <v>0.6</v>
      </c>
      <c r="H63" s="172"/>
      <c r="I63" s="172"/>
      <c r="J63" s="216"/>
      <c r="K63" s="172">
        <v>0.4</v>
      </c>
      <c r="L63" s="216"/>
      <c r="M63" s="216"/>
      <c r="N63" s="216"/>
      <c r="O63" s="216">
        <f t="shared" si="2"/>
        <v>1</v>
      </c>
    </row>
    <row r="64" ht="15.75" customHeight="1">
      <c r="A64" s="174">
        <v>520753.0</v>
      </c>
      <c r="B64" s="44" t="s">
        <v>90</v>
      </c>
      <c r="C64" s="45" t="s">
        <v>286</v>
      </c>
      <c r="D64" s="46" t="s">
        <v>262</v>
      </c>
      <c r="E64" s="175">
        <v>6527.0</v>
      </c>
      <c r="F64" s="176">
        <v>36717.0761700966</v>
      </c>
      <c r="G64" s="177">
        <v>0.6</v>
      </c>
      <c r="H64" s="177"/>
      <c r="I64" s="177"/>
      <c r="J64" s="217"/>
      <c r="K64" s="177">
        <v>0.4</v>
      </c>
      <c r="L64" s="217"/>
      <c r="M64" s="217"/>
      <c r="N64" s="217"/>
      <c r="O64" s="217">
        <f t="shared" si="2"/>
        <v>1</v>
      </c>
    </row>
    <row r="65" ht="15.75" customHeight="1">
      <c r="A65" s="169">
        <v>520890.0</v>
      </c>
      <c r="B65" s="38" t="s">
        <v>103</v>
      </c>
      <c r="C65" s="39" t="s">
        <v>286</v>
      </c>
      <c r="D65" s="40" t="s">
        <v>262</v>
      </c>
      <c r="E65" s="170">
        <v>22122.0</v>
      </c>
      <c r="F65" s="171">
        <v>124445.405091907</v>
      </c>
      <c r="G65" s="172">
        <v>0.5</v>
      </c>
      <c r="H65" s="172"/>
      <c r="I65" s="172">
        <v>0.2</v>
      </c>
      <c r="J65" s="216"/>
      <c r="K65" s="172">
        <v>0.3</v>
      </c>
      <c r="L65" s="216"/>
      <c r="M65" s="216"/>
      <c r="N65" s="216"/>
      <c r="O65" s="216">
        <f t="shared" si="2"/>
        <v>1</v>
      </c>
    </row>
    <row r="66" ht="15.75" customHeight="1">
      <c r="A66" s="174">
        <v>520929.0</v>
      </c>
      <c r="B66" s="44" t="s">
        <v>107</v>
      </c>
      <c r="C66" s="45" t="s">
        <v>286</v>
      </c>
      <c r="D66" s="46" t="s">
        <v>262</v>
      </c>
      <c r="E66" s="175">
        <v>1905.0</v>
      </c>
      <c r="F66" s="176">
        <v>10716.4133758287</v>
      </c>
      <c r="G66" s="177">
        <v>1.0</v>
      </c>
      <c r="H66" s="177"/>
      <c r="I66" s="177"/>
      <c r="J66" s="177"/>
      <c r="K66" s="177"/>
      <c r="L66" s="177"/>
      <c r="M66" s="177"/>
      <c r="N66" s="177"/>
      <c r="O66" s="217">
        <f t="shared" si="2"/>
        <v>1</v>
      </c>
    </row>
    <row r="67" ht="15.75" customHeight="1">
      <c r="A67" s="169">
        <v>520960.0</v>
      </c>
      <c r="B67" s="38" t="s">
        <v>110</v>
      </c>
      <c r="C67" s="39" t="s">
        <v>286</v>
      </c>
      <c r="D67" s="40" t="s">
        <v>262</v>
      </c>
      <c r="E67" s="170">
        <v>3742.0</v>
      </c>
      <c r="F67" s="171">
        <v>21050.298610158</v>
      </c>
      <c r="G67" s="172">
        <v>0.3</v>
      </c>
      <c r="H67" s="172"/>
      <c r="I67" s="172">
        <v>0.2</v>
      </c>
      <c r="J67" s="172"/>
      <c r="K67" s="172">
        <v>0.5</v>
      </c>
      <c r="L67" s="172"/>
      <c r="M67" s="172"/>
      <c r="N67" s="172"/>
      <c r="O67" s="216">
        <f t="shared" si="2"/>
        <v>1</v>
      </c>
    </row>
    <row r="68" ht="15.75" customHeight="1">
      <c r="A68" s="174">
        <v>521040.0</v>
      </c>
      <c r="B68" s="44" t="s">
        <v>121</v>
      </c>
      <c r="C68" s="45" t="s">
        <v>286</v>
      </c>
      <c r="D68" s="46" t="s">
        <v>262</v>
      </c>
      <c r="E68" s="175">
        <v>44329.0</v>
      </c>
      <c r="F68" s="176">
        <v>249368.970360688</v>
      </c>
      <c r="G68" s="177">
        <v>0.7</v>
      </c>
      <c r="H68" s="177"/>
      <c r="I68" s="177">
        <v>0.3</v>
      </c>
      <c r="J68" s="177"/>
      <c r="K68" s="177"/>
      <c r="L68" s="177"/>
      <c r="M68" s="177"/>
      <c r="N68" s="177"/>
      <c r="O68" s="217">
        <f t="shared" si="2"/>
        <v>1</v>
      </c>
    </row>
    <row r="69" ht="15.75" customHeight="1">
      <c r="A69" s="169">
        <v>521100.0</v>
      </c>
      <c r="B69" s="38" t="s">
        <v>126</v>
      </c>
      <c r="C69" s="39" t="s">
        <v>286</v>
      </c>
      <c r="D69" s="40" t="s">
        <v>262</v>
      </c>
      <c r="E69" s="170">
        <v>4380.0</v>
      </c>
      <c r="F69" s="171">
        <v>24639.3126436376</v>
      </c>
      <c r="G69" s="172">
        <v>0.5</v>
      </c>
      <c r="H69" s="172"/>
      <c r="I69" s="172">
        <v>0.2</v>
      </c>
      <c r="J69" s="172"/>
      <c r="K69" s="172">
        <v>0.3</v>
      </c>
      <c r="L69" s="172"/>
      <c r="M69" s="172"/>
      <c r="N69" s="172"/>
      <c r="O69" s="216">
        <f t="shared" si="2"/>
        <v>1</v>
      </c>
    </row>
    <row r="70" ht="15.75" customHeight="1">
      <c r="A70" s="174">
        <v>521120.0</v>
      </c>
      <c r="B70" s="44" t="s">
        <v>127</v>
      </c>
      <c r="C70" s="45" t="s">
        <v>286</v>
      </c>
      <c r="D70" s="46" t="s">
        <v>262</v>
      </c>
      <c r="E70" s="175">
        <v>25597.0</v>
      </c>
      <c r="F70" s="176">
        <v>143993.718205295</v>
      </c>
      <c r="G70" s="177">
        <v>0.3</v>
      </c>
      <c r="H70" s="177"/>
      <c r="I70" s="177"/>
      <c r="J70" s="177"/>
      <c r="K70" s="177">
        <v>0.3</v>
      </c>
      <c r="L70" s="177"/>
      <c r="M70" s="177">
        <v>0.4</v>
      </c>
      <c r="N70" s="177"/>
      <c r="O70" s="217">
        <f t="shared" si="2"/>
        <v>1</v>
      </c>
    </row>
    <row r="71" ht="15.75" customHeight="1">
      <c r="A71" s="169">
        <v>521220.0</v>
      </c>
      <c r="B71" s="38" t="s">
        <v>138</v>
      </c>
      <c r="C71" s="39" t="s">
        <v>286</v>
      </c>
      <c r="D71" s="40" t="s">
        <v>262</v>
      </c>
      <c r="E71" s="170">
        <v>18266.0</v>
      </c>
      <c r="F71" s="171">
        <v>102753.809303353</v>
      </c>
      <c r="G71" s="172">
        <v>0.5</v>
      </c>
      <c r="H71" s="172"/>
      <c r="I71" s="172"/>
      <c r="J71" s="172"/>
      <c r="K71" s="216"/>
      <c r="L71" s="172"/>
      <c r="M71" s="172"/>
      <c r="N71" s="172">
        <v>0.5</v>
      </c>
      <c r="O71" s="216">
        <f t="shared" si="2"/>
        <v>1</v>
      </c>
    </row>
    <row r="72" ht="15.75" customHeight="1">
      <c r="A72" s="174">
        <v>521295.0</v>
      </c>
      <c r="B72" s="44" t="s">
        <v>146</v>
      </c>
      <c r="C72" s="45" t="s">
        <v>286</v>
      </c>
      <c r="D72" s="46" t="s">
        <v>262</v>
      </c>
      <c r="E72" s="175">
        <v>4321.0</v>
      </c>
      <c r="F72" s="176">
        <v>24307.4132267485</v>
      </c>
      <c r="G72" s="177">
        <v>0.5</v>
      </c>
      <c r="H72" s="177"/>
      <c r="I72" s="177">
        <v>0.2</v>
      </c>
      <c r="J72" s="177"/>
      <c r="K72" s="217">
        <v>0.3</v>
      </c>
      <c r="L72" s="177"/>
      <c r="M72" s="177"/>
      <c r="N72" s="177"/>
      <c r="O72" s="217">
        <f t="shared" si="2"/>
        <v>1</v>
      </c>
    </row>
    <row r="73" ht="15.75" customHeight="1">
      <c r="A73" s="169">
        <v>521390.0</v>
      </c>
      <c r="B73" s="38" t="s">
        <v>158</v>
      </c>
      <c r="C73" s="39" t="s">
        <v>286</v>
      </c>
      <c r="D73" s="40" t="s">
        <v>262</v>
      </c>
      <c r="E73" s="170">
        <v>4120.0</v>
      </c>
      <c r="F73" s="171">
        <v>23176.705043787</v>
      </c>
      <c r="G73" s="172">
        <v>1.0</v>
      </c>
      <c r="H73" s="172"/>
      <c r="I73" s="172"/>
      <c r="J73" s="172"/>
      <c r="K73" s="216"/>
      <c r="L73" s="172"/>
      <c r="M73" s="172"/>
      <c r="N73" s="172"/>
      <c r="O73" s="216">
        <f t="shared" si="2"/>
        <v>1</v>
      </c>
    </row>
    <row r="74" ht="15.75" customHeight="1">
      <c r="A74" s="174">
        <v>521400.0</v>
      </c>
      <c r="B74" s="44" t="s">
        <v>159</v>
      </c>
      <c r="C74" s="45" t="s">
        <v>286</v>
      </c>
      <c r="D74" s="46" t="s">
        <v>262</v>
      </c>
      <c r="E74" s="175">
        <v>16077.0</v>
      </c>
      <c r="F74" s="176">
        <v>90439.7783953796</v>
      </c>
      <c r="G74" s="177">
        <v>0.2</v>
      </c>
      <c r="H74" s="177"/>
      <c r="I74" s="177"/>
      <c r="J74" s="177"/>
      <c r="K74" s="217">
        <v>0.8</v>
      </c>
      <c r="L74" s="177"/>
      <c r="M74" s="177"/>
      <c r="N74" s="177"/>
      <c r="O74" s="217">
        <f t="shared" si="2"/>
        <v>1</v>
      </c>
    </row>
    <row r="75" ht="15.75" customHeight="1">
      <c r="A75" s="169">
        <v>521483.0</v>
      </c>
      <c r="B75" s="38" t="s">
        <v>167</v>
      </c>
      <c r="C75" s="39" t="s">
        <v>286</v>
      </c>
      <c r="D75" s="40" t="s">
        <v>262</v>
      </c>
      <c r="E75" s="170">
        <v>13020.0</v>
      </c>
      <c r="F75" s="171">
        <v>73242.8882694434</v>
      </c>
      <c r="G75" s="172">
        <v>0.4</v>
      </c>
      <c r="H75" s="172"/>
      <c r="I75" s="172">
        <v>0.4</v>
      </c>
      <c r="J75" s="172"/>
      <c r="K75" s="216">
        <v>0.2</v>
      </c>
      <c r="L75" s="172"/>
      <c r="M75" s="172"/>
      <c r="N75" s="172"/>
      <c r="O75" s="216">
        <f t="shared" si="2"/>
        <v>1</v>
      </c>
    </row>
    <row r="76" ht="15.75" customHeight="1">
      <c r="A76" s="174">
        <v>521925.0</v>
      </c>
      <c r="B76" s="44" t="s">
        <v>209</v>
      </c>
      <c r="C76" s="45" t="s">
        <v>286</v>
      </c>
      <c r="D76" s="46" t="s">
        <v>262</v>
      </c>
      <c r="E76" s="175">
        <v>5585.0</v>
      </c>
      <c r="F76" s="176">
        <v>31417.9363275608</v>
      </c>
      <c r="G76" s="177"/>
      <c r="H76" s="177"/>
      <c r="I76" s="177">
        <v>0.5</v>
      </c>
      <c r="J76" s="177"/>
      <c r="K76" s="217">
        <v>0.5</v>
      </c>
      <c r="L76" s="177"/>
      <c r="M76" s="177"/>
      <c r="N76" s="177"/>
      <c r="O76" s="217">
        <f t="shared" si="2"/>
        <v>1</v>
      </c>
    </row>
  </sheetData>
  <autoFilter ref="$A$4:$O$76">
    <sortState ref="A4:O76">
      <sortCondition ref="B4:B76"/>
      <sortCondition ref="C4:C76"/>
    </sortState>
  </autoFilter>
  <mergeCells count="3">
    <mergeCell ref="A1:O1"/>
    <mergeCell ref="A3:F3"/>
    <mergeCell ref="G3:O3"/>
  </mergeCells>
  <printOptions/>
  <pageMargins bottom="0.7875" footer="0.0" header="0.0" left="0.511805555555556" right="0.511805555555556" top="0.78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7.86"/>
    <col customWidth="1" min="2" max="2" width="23.57"/>
    <col customWidth="1" min="3" max="3" width="13.86"/>
    <col customWidth="1" min="4" max="4" width="17.43"/>
    <col customWidth="1" min="5" max="5" width="12.0"/>
    <col customWidth="1" min="6" max="6" width="15.29"/>
    <col customWidth="1" min="7" max="7" width="7.86"/>
    <col customWidth="1" min="8" max="17" width="15.71"/>
    <col customWidth="1" min="18" max="18" width="11.29"/>
  </cols>
  <sheetData>
    <row r="1" ht="15.75" customHeight="1">
      <c r="A1" s="218" t="s">
        <v>385</v>
      </c>
    </row>
    <row r="2" ht="15.75" customHeight="1">
      <c r="A2" s="219"/>
      <c r="B2" s="220"/>
      <c r="C2" s="220"/>
      <c r="D2" s="220"/>
      <c r="E2" s="220"/>
      <c r="F2" s="220"/>
      <c r="G2" s="221"/>
      <c r="H2" s="222"/>
      <c r="I2" s="222"/>
      <c r="J2" s="222"/>
      <c r="K2" s="223"/>
      <c r="L2" s="222"/>
      <c r="M2" s="222"/>
      <c r="N2" s="222"/>
      <c r="O2" s="222"/>
      <c r="P2" s="222"/>
      <c r="Q2" s="222"/>
      <c r="R2" s="224"/>
    </row>
    <row r="3" ht="15.75" customHeight="1">
      <c r="A3" s="208" t="s">
        <v>386</v>
      </c>
      <c r="B3" s="209"/>
      <c r="C3" s="209"/>
      <c r="D3" s="209"/>
      <c r="E3" s="209"/>
      <c r="F3" s="210"/>
      <c r="G3" s="211" t="s">
        <v>387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/>
    </row>
    <row r="4" ht="33.75" customHeight="1">
      <c r="A4" s="225" t="s">
        <v>372</v>
      </c>
      <c r="B4" s="225" t="s">
        <v>3</v>
      </c>
      <c r="C4" s="165" t="s">
        <v>373</v>
      </c>
      <c r="D4" s="165" t="s">
        <v>256</v>
      </c>
      <c r="E4" s="165" t="s">
        <v>374</v>
      </c>
      <c r="F4" s="165" t="s">
        <v>5</v>
      </c>
      <c r="G4" s="214" t="s">
        <v>264</v>
      </c>
      <c r="H4" s="165" t="s">
        <v>388</v>
      </c>
      <c r="I4" s="165" t="s">
        <v>263</v>
      </c>
      <c r="J4" s="167" t="s">
        <v>297</v>
      </c>
      <c r="K4" s="167" t="s">
        <v>377</v>
      </c>
      <c r="L4" s="167" t="s">
        <v>309</v>
      </c>
      <c r="M4" s="167" t="s">
        <v>282</v>
      </c>
      <c r="N4" s="226" t="s">
        <v>389</v>
      </c>
      <c r="O4" s="167" t="s">
        <v>320</v>
      </c>
      <c r="P4" s="167" t="s">
        <v>335</v>
      </c>
      <c r="Q4" s="167" t="s">
        <v>308</v>
      </c>
      <c r="R4" s="214" t="s">
        <v>383</v>
      </c>
    </row>
    <row r="5" ht="15.75" customHeight="1">
      <c r="A5" s="174">
        <v>520140.0</v>
      </c>
      <c r="B5" s="44" t="s">
        <v>25</v>
      </c>
      <c r="C5" s="39" t="s">
        <v>289</v>
      </c>
      <c r="D5" s="39" t="s">
        <v>279</v>
      </c>
      <c r="E5" s="170">
        <v>601844.0</v>
      </c>
      <c r="F5" s="171">
        <v>3385621.57047887</v>
      </c>
      <c r="G5" s="172"/>
      <c r="H5" s="227"/>
      <c r="I5" s="227">
        <v>1.0</v>
      </c>
      <c r="J5" s="227"/>
      <c r="K5" s="227"/>
      <c r="L5" s="227"/>
      <c r="M5" s="227"/>
      <c r="N5" s="227"/>
      <c r="O5" s="227"/>
      <c r="P5" s="227"/>
      <c r="Q5" s="227"/>
      <c r="R5" s="172">
        <f t="shared" ref="R5:R21" si="1">SUM(G5:P5)</f>
        <v>1</v>
      </c>
    </row>
    <row r="6" ht="15.75" customHeight="1">
      <c r="A6" s="169">
        <v>520180.0</v>
      </c>
      <c r="B6" s="38" t="s">
        <v>30</v>
      </c>
      <c r="C6" s="45" t="s">
        <v>289</v>
      </c>
      <c r="D6" s="45" t="s">
        <v>279</v>
      </c>
      <c r="E6" s="175">
        <v>10680.0</v>
      </c>
      <c r="F6" s="176">
        <v>60079.4198707877</v>
      </c>
      <c r="G6" s="177">
        <v>0.5</v>
      </c>
      <c r="H6" s="228"/>
      <c r="I6" s="228">
        <v>0.5</v>
      </c>
      <c r="J6" s="228"/>
      <c r="K6" s="228"/>
      <c r="L6" s="228"/>
      <c r="M6" s="228"/>
      <c r="N6" s="228"/>
      <c r="O6" s="228"/>
      <c r="P6" s="228"/>
      <c r="Q6" s="228"/>
      <c r="R6" s="177">
        <f t="shared" si="1"/>
        <v>1</v>
      </c>
    </row>
    <row r="7" ht="15.75" customHeight="1">
      <c r="A7" s="174">
        <v>520330.0</v>
      </c>
      <c r="B7" s="44" t="s">
        <v>38</v>
      </c>
      <c r="C7" s="39" t="s">
        <v>289</v>
      </c>
      <c r="D7" s="39" t="s">
        <v>279</v>
      </c>
      <c r="E7" s="170">
        <v>31004.0</v>
      </c>
      <c r="F7" s="171">
        <v>174410.330868343</v>
      </c>
      <c r="G7" s="172"/>
      <c r="H7" s="227"/>
      <c r="I7" s="227">
        <v>1.0</v>
      </c>
      <c r="J7" s="227"/>
      <c r="K7" s="227"/>
      <c r="L7" s="227"/>
      <c r="M7" s="227"/>
      <c r="N7" s="227"/>
      <c r="O7" s="227"/>
      <c r="P7" s="227"/>
      <c r="Q7" s="227"/>
      <c r="R7" s="172">
        <f t="shared" si="1"/>
        <v>1</v>
      </c>
    </row>
    <row r="8" ht="15.75" customHeight="1">
      <c r="A8" s="169">
        <v>520355.0</v>
      </c>
      <c r="B8" s="38" t="s">
        <v>41</v>
      </c>
      <c r="C8" s="45" t="s">
        <v>289</v>
      </c>
      <c r="D8" s="45" t="s">
        <v>279</v>
      </c>
      <c r="E8" s="175">
        <v>10120.0</v>
      </c>
      <c r="F8" s="176">
        <v>56929.1881172632</v>
      </c>
      <c r="G8" s="177">
        <v>0.5</v>
      </c>
      <c r="H8" s="228"/>
      <c r="I8" s="228">
        <v>0.5</v>
      </c>
      <c r="J8" s="228"/>
      <c r="K8" s="228"/>
      <c r="L8" s="228"/>
      <c r="M8" s="228"/>
      <c r="N8" s="228"/>
      <c r="O8" s="228"/>
      <c r="P8" s="228"/>
      <c r="Q8" s="228"/>
      <c r="R8" s="177">
        <f t="shared" si="1"/>
        <v>1</v>
      </c>
    </row>
    <row r="9" ht="15.75" customHeight="1">
      <c r="A9" s="174">
        <v>520455.0</v>
      </c>
      <c r="B9" s="44" t="s">
        <v>55</v>
      </c>
      <c r="C9" s="39" t="s">
        <v>289</v>
      </c>
      <c r="D9" s="39" t="s">
        <v>279</v>
      </c>
      <c r="E9" s="170">
        <v>3900.0</v>
      </c>
      <c r="F9" s="171">
        <v>21939.1139977595</v>
      </c>
      <c r="G9" s="172">
        <v>0.5</v>
      </c>
      <c r="H9" s="227"/>
      <c r="I9" s="227">
        <v>0.5</v>
      </c>
      <c r="J9" s="227"/>
      <c r="K9" s="227"/>
      <c r="L9" s="227"/>
      <c r="M9" s="227"/>
      <c r="N9" s="227"/>
      <c r="O9" s="227"/>
      <c r="P9" s="227"/>
      <c r="Q9" s="227"/>
      <c r="R9" s="172">
        <f t="shared" si="1"/>
        <v>1</v>
      </c>
    </row>
    <row r="10" ht="15.75" customHeight="1">
      <c r="A10" s="174">
        <v>520545.0</v>
      </c>
      <c r="B10" s="44" t="s">
        <v>69</v>
      </c>
      <c r="C10" s="45" t="s">
        <v>289</v>
      </c>
      <c r="D10" s="45" t="s">
        <v>279</v>
      </c>
      <c r="E10" s="175">
        <v>8794.0</v>
      </c>
      <c r="F10" s="176">
        <v>49469.889358025</v>
      </c>
      <c r="G10" s="177">
        <v>0.5</v>
      </c>
      <c r="H10" s="228"/>
      <c r="I10" s="228">
        <v>0.5</v>
      </c>
      <c r="J10" s="228"/>
      <c r="K10" s="228"/>
      <c r="L10" s="228"/>
      <c r="M10" s="228"/>
      <c r="N10" s="228"/>
      <c r="O10" s="228"/>
      <c r="P10" s="228"/>
      <c r="Q10" s="228"/>
      <c r="R10" s="177">
        <f t="shared" si="1"/>
        <v>1</v>
      </c>
    </row>
    <row r="11" ht="15.75" customHeight="1">
      <c r="A11" s="169">
        <v>520630.0</v>
      </c>
      <c r="B11" s="38" t="s">
        <v>78</v>
      </c>
      <c r="C11" s="39" t="s">
        <v>289</v>
      </c>
      <c r="D11" s="39" t="s">
        <v>279</v>
      </c>
      <c r="E11" s="170">
        <v>2962.0</v>
      </c>
      <c r="F11" s="171">
        <v>16662.4758106061</v>
      </c>
      <c r="G11" s="172">
        <v>0.4</v>
      </c>
      <c r="H11" s="227"/>
      <c r="I11" s="227">
        <v>0.6</v>
      </c>
      <c r="J11" s="227"/>
      <c r="K11" s="227"/>
      <c r="L11" s="227"/>
      <c r="M11" s="227"/>
      <c r="N11" s="227"/>
      <c r="O11" s="227"/>
      <c r="P11" s="227"/>
      <c r="Q11" s="227"/>
      <c r="R11" s="172">
        <f t="shared" si="1"/>
        <v>1</v>
      </c>
    </row>
    <row r="12" ht="15.75" customHeight="1">
      <c r="A12" s="174">
        <v>520650.0</v>
      </c>
      <c r="B12" s="44" t="s">
        <v>80</v>
      </c>
      <c r="C12" s="45" t="s">
        <v>289</v>
      </c>
      <c r="D12" s="45" t="s">
        <v>279</v>
      </c>
      <c r="E12" s="175">
        <v>3458.0</v>
      </c>
      <c r="F12" s="176">
        <v>19452.6810780135</v>
      </c>
      <c r="G12" s="177"/>
      <c r="H12" s="228">
        <v>0.5</v>
      </c>
      <c r="I12" s="228">
        <v>0.5</v>
      </c>
      <c r="J12" s="228"/>
      <c r="K12" s="228"/>
      <c r="L12" s="228"/>
      <c r="M12" s="228"/>
      <c r="N12" s="228"/>
      <c r="O12" s="228"/>
      <c r="P12" s="228"/>
      <c r="Q12" s="228"/>
      <c r="R12" s="177">
        <f t="shared" si="1"/>
        <v>1</v>
      </c>
    </row>
    <row r="13" ht="15.75" customHeight="1">
      <c r="A13" s="169">
        <v>520735.0</v>
      </c>
      <c r="B13" s="38" t="s">
        <v>87</v>
      </c>
      <c r="C13" s="39" t="s">
        <v>289</v>
      </c>
      <c r="D13" s="39" t="s">
        <v>279</v>
      </c>
      <c r="E13" s="170">
        <v>3678.0</v>
      </c>
      <c r="F13" s="171">
        <v>20690.2721240409</v>
      </c>
      <c r="G13" s="172">
        <v>0.5</v>
      </c>
      <c r="H13" s="227"/>
      <c r="I13" s="227">
        <v>0.5</v>
      </c>
      <c r="J13" s="227"/>
      <c r="K13" s="227"/>
      <c r="L13" s="227"/>
      <c r="M13" s="227"/>
      <c r="N13" s="227"/>
      <c r="O13" s="227"/>
      <c r="P13" s="227"/>
      <c r="Q13" s="227"/>
      <c r="R13" s="172">
        <f t="shared" si="1"/>
        <v>1</v>
      </c>
    </row>
    <row r="14" ht="15.75" customHeight="1">
      <c r="A14" s="169">
        <v>520740.0</v>
      </c>
      <c r="B14" s="38" t="s">
        <v>88</v>
      </c>
      <c r="C14" s="45" t="s">
        <v>289</v>
      </c>
      <c r="D14" s="45" t="s">
        <v>279</v>
      </c>
      <c r="E14" s="175">
        <v>12559.0</v>
      </c>
      <c r="F14" s="176">
        <v>70649.5724866313</v>
      </c>
      <c r="G14" s="177"/>
      <c r="H14" s="228">
        <v>0.25</v>
      </c>
      <c r="I14" s="228">
        <v>0.25</v>
      </c>
      <c r="J14" s="228"/>
      <c r="K14" s="228"/>
      <c r="L14" s="228">
        <v>0.5</v>
      </c>
      <c r="M14" s="228"/>
      <c r="N14" s="228"/>
      <c r="O14" s="228"/>
      <c r="P14" s="228"/>
      <c r="Q14" s="228"/>
      <c r="R14" s="177">
        <f t="shared" si="1"/>
        <v>1</v>
      </c>
    </row>
    <row r="15" ht="15.75" customHeight="1">
      <c r="A15" s="169">
        <v>520970.0</v>
      </c>
      <c r="B15" s="38" t="s">
        <v>111</v>
      </c>
      <c r="C15" s="39" t="s">
        <v>289</v>
      </c>
      <c r="D15" s="39" t="s">
        <v>279</v>
      </c>
      <c r="E15" s="170">
        <v>22533.0</v>
      </c>
      <c r="F15" s="171">
        <v>126757.45018244</v>
      </c>
      <c r="G15" s="172">
        <v>0.3</v>
      </c>
      <c r="H15" s="227"/>
      <c r="I15" s="227">
        <v>0.6</v>
      </c>
      <c r="J15" s="227"/>
      <c r="K15" s="227"/>
      <c r="L15" s="227"/>
      <c r="M15" s="227"/>
      <c r="N15" s="227">
        <v>0.1</v>
      </c>
      <c r="O15" s="227"/>
      <c r="P15" s="227"/>
      <c r="Q15" s="227"/>
      <c r="R15" s="172">
        <f t="shared" si="1"/>
        <v>1</v>
      </c>
    </row>
    <row r="16" ht="15.75" customHeight="1">
      <c r="A16" s="174">
        <v>520995.0</v>
      </c>
      <c r="B16" s="44" t="s">
        <v>115</v>
      </c>
      <c r="C16" s="45" t="s">
        <v>289</v>
      </c>
      <c r="D16" s="45" t="s">
        <v>279</v>
      </c>
      <c r="E16" s="175">
        <v>15962.0</v>
      </c>
      <c r="F16" s="176">
        <v>89792.8558031379</v>
      </c>
      <c r="G16" s="177">
        <v>0.5</v>
      </c>
      <c r="H16" s="228"/>
      <c r="I16" s="228">
        <v>0.5</v>
      </c>
      <c r="J16" s="228"/>
      <c r="K16" s="228"/>
      <c r="L16" s="228"/>
      <c r="M16" s="228"/>
      <c r="N16" s="228"/>
      <c r="O16" s="228"/>
      <c r="P16" s="228"/>
      <c r="Q16" s="228"/>
      <c r="R16" s="177">
        <f t="shared" si="1"/>
        <v>1</v>
      </c>
    </row>
    <row r="17" ht="15.75" customHeight="1">
      <c r="A17" s="169">
        <v>521170.0</v>
      </c>
      <c r="B17" s="38" t="s">
        <v>132</v>
      </c>
      <c r="C17" s="39" t="s">
        <v>289</v>
      </c>
      <c r="D17" s="39" t="s">
        <v>279</v>
      </c>
      <c r="E17" s="170">
        <v>6001.0</v>
      </c>
      <c r="F17" s="171">
        <v>33758.1084873218</v>
      </c>
      <c r="G17" s="172"/>
      <c r="H17" s="227"/>
      <c r="I17" s="227">
        <v>1.0</v>
      </c>
      <c r="J17" s="227"/>
      <c r="K17" s="227"/>
      <c r="L17" s="227"/>
      <c r="M17" s="227"/>
      <c r="N17" s="227"/>
      <c r="O17" s="227"/>
      <c r="P17" s="227"/>
      <c r="Q17" s="227"/>
      <c r="R17" s="172">
        <f t="shared" si="1"/>
        <v>1</v>
      </c>
    </row>
    <row r="18" ht="15.75" customHeight="1">
      <c r="A18" s="174">
        <v>521230.0</v>
      </c>
      <c r="B18" s="44" t="s">
        <v>140</v>
      </c>
      <c r="C18" s="45" t="s">
        <v>289</v>
      </c>
      <c r="D18" s="45" t="s">
        <v>279</v>
      </c>
      <c r="E18" s="175">
        <v>7663.0</v>
      </c>
      <c r="F18" s="176">
        <v>43107.5462986747</v>
      </c>
      <c r="G18" s="177">
        <v>0.5</v>
      </c>
      <c r="H18" s="228"/>
      <c r="I18" s="228">
        <v>0.5</v>
      </c>
      <c r="J18" s="228"/>
      <c r="K18" s="228"/>
      <c r="L18" s="228"/>
      <c r="M18" s="228"/>
      <c r="N18" s="228"/>
      <c r="O18" s="228"/>
      <c r="P18" s="228"/>
      <c r="Q18" s="228"/>
      <c r="R18" s="177">
        <f t="shared" si="1"/>
        <v>1</v>
      </c>
    </row>
    <row r="19" ht="15.75" customHeight="1">
      <c r="A19" s="174">
        <v>521260.0</v>
      </c>
      <c r="B19" s="44" t="s">
        <v>142</v>
      </c>
      <c r="C19" s="39" t="s">
        <v>289</v>
      </c>
      <c r="D19" s="39" t="s">
        <v>279</v>
      </c>
      <c r="E19" s="170">
        <v>2358.0</v>
      </c>
      <c r="F19" s="171">
        <v>13264.7258478762</v>
      </c>
      <c r="G19" s="172">
        <v>0.3</v>
      </c>
      <c r="H19" s="227">
        <v>0.7</v>
      </c>
      <c r="I19" s="227"/>
      <c r="J19" s="227"/>
      <c r="K19" s="227"/>
      <c r="L19" s="227"/>
      <c r="M19" s="227"/>
      <c r="N19" s="227"/>
      <c r="O19" s="227"/>
      <c r="P19" s="227"/>
      <c r="Q19" s="227"/>
      <c r="R19" s="172">
        <f t="shared" si="1"/>
        <v>1</v>
      </c>
    </row>
    <row r="20" ht="15.75" customHeight="1">
      <c r="A20" s="169">
        <v>521530.0</v>
      </c>
      <c r="B20" s="38" t="s">
        <v>175</v>
      </c>
      <c r="C20" s="45" t="s">
        <v>289</v>
      </c>
      <c r="D20" s="45" t="s">
        <v>279</v>
      </c>
      <c r="E20" s="175">
        <v>15834.0</v>
      </c>
      <c r="F20" s="176">
        <v>89072.8028309038</v>
      </c>
      <c r="G20" s="177">
        <v>0.5</v>
      </c>
      <c r="H20" s="228">
        <v>0.5</v>
      </c>
      <c r="I20" s="228"/>
      <c r="J20" s="228"/>
      <c r="K20" s="228"/>
      <c r="L20" s="228"/>
      <c r="M20" s="228"/>
      <c r="N20" s="228"/>
      <c r="O20" s="228"/>
      <c r="P20" s="228"/>
      <c r="Q20" s="228"/>
      <c r="R20" s="177">
        <f t="shared" si="1"/>
        <v>1</v>
      </c>
    </row>
    <row r="21" ht="15.75" customHeight="1">
      <c r="A21" s="169">
        <v>521710.0</v>
      </c>
      <c r="B21" s="38" t="s">
        <v>189</v>
      </c>
      <c r="C21" s="39" t="s">
        <v>289</v>
      </c>
      <c r="D21" s="39" t="s">
        <v>279</v>
      </c>
      <c r="E21" s="170">
        <v>24543.0</v>
      </c>
      <c r="F21" s="171">
        <v>138064.532012055</v>
      </c>
      <c r="G21" s="172">
        <v>0.7</v>
      </c>
      <c r="H21" s="227"/>
      <c r="I21" s="227">
        <v>0.3</v>
      </c>
      <c r="J21" s="227"/>
      <c r="K21" s="227"/>
      <c r="L21" s="227"/>
      <c r="M21" s="227"/>
      <c r="N21" s="227"/>
      <c r="O21" s="227"/>
      <c r="P21" s="227"/>
      <c r="Q21" s="227"/>
      <c r="R21" s="172">
        <f t="shared" si="1"/>
        <v>1</v>
      </c>
    </row>
    <row r="22" ht="15.75" customHeight="1">
      <c r="A22" s="174">
        <v>521770.0</v>
      </c>
      <c r="B22" s="44" t="s">
        <v>194</v>
      </c>
      <c r="C22" s="45" t="s">
        <v>289</v>
      </c>
      <c r="D22" s="45" t="s">
        <v>279</v>
      </c>
      <c r="E22" s="175">
        <v>17899.0</v>
      </c>
      <c r="F22" s="176">
        <v>100689.282422025</v>
      </c>
      <c r="G22" s="177">
        <v>0.3</v>
      </c>
      <c r="H22" s="228">
        <v>0.2</v>
      </c>
      <c r="I22" s="228"/>
      <c r="J22" s="228"/>
      <c r="K22" s="228"/>
      <c r="L22" s="228"/>
      <c r="M22" s="228"/>
      <c r="N22" s="228"/>
      <c r="O22" s="228"/>
      <c r="P22" s="228"/>
      <c r="Q22" s="228">
        <v>0.5</v>
      </c>
      <c r="R22" s="177">
        <f>SUM(G22:Q22)</f>
        <v>1</v>
      </c>
    </row>
    <row r="23" ht="15.75" customHeight="1">
      <c r="A23" s="169">
        <v>521839.0</v>
      </c>
      <c r="B23" s="38" t="s">
        <v>199</v>
      </c>
      <c r="C23" s="39" t="s">
        <v>289</v>
      </c>
      <c r="D23" s="39" t="s">
        <v>279</v>
      </c>
      <c r="E23" s="170">
        <v>3211.0</v>
      </c>
      <c r="F23" s="171">
        <v>18063.2038581554</v>
      </c>
      <c r="G23" s="172">
        <v>1.0</v>
      </c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172">
        <f t="shared" ref="R23:R59" si="2">SUM(G23:P23)</f>
        <v>1</v>
      </c>
    </row>
    <row r="24" ht="15.75" customHeight="1">
      <c r="A24" s="174">
        <v>522026.0</v>
      </c>
      <c r="B24" s="44" t="s">
        <v>227</v>
      </c>
      <c r="C24" s="45" t="s">
        <v>289</v>
      </c>
      <c r="D24" s="45" t="s">
        <v>279</v>
      </c>
      <c r="E24" s="175">
        <v>4105.0</v>
      </c>
      <c r="F24" s="176">
        <v>23092.3238361033</v>
      </c>
      <c r="G24" s="177"/>
      <c r="H24" s="228"/>
      <c r="I24" s="228">
        <v>1.0</v>
      </c>
      <c r="J24" s="228"/>
      <c r="K24" s="228"/>
      <c r="L24" s="228"/>
      <c r="M24" s="228"/>
      <c r="N24" s="228"/>
      <c r="O24" s="228"/>
      <c r="P24" s="228"/>
      <c r="Q24" s="228"/>
      <c r="R24" s="177">
        <f t="shared" si="2"/>
        <v>1</v>
      </c>
    </row>
    <row r="25" ht="15.75" customHeight="1">
      <c r="A25" s="169">
        <v>522045.0</v>
      </c>
      <c r="B25" s="38" t="s">
        <v>230</v>
      </c>
      <c r="C25" s="39" t="s">
        <v>289</v>
      </c>
      <c r="D25" s="39" t="s">
        <v>279</v>
      </c>
      <c r="E25" s="170">
        <v>121447.0</v>
      </c>
      <c r="F25" s="171">
        <v>683189.635304078</v>
      </c>
      <c r="G25" s="172">
        <v>0.4</v>
      </c>
      <c r="H25" s="227"/>
      <c r="I25" s="227">
        <v>0.4</v>
      </c>
      <c r="J25" s="227"/>
      <c r="K25" s="227"/>
      <c r="L25" s="227"/>
      <c r="M25" s="227"/>
      <c r="N25" s="227"/>
      <c r="O25" s="227"/>
      <c r="P25" s="227">
        <v>0.2</v>
      </c>
      <c r="Q25" s="227"/>
      <c r="R25" s="172">
        <f t="shared" si="2"/>
        <v>1</v>
      </c>
    </row>
    <row r="26" ht="15.75" customHeight="1">
      <c r="A26" s="174">
        <v>522060.0</v>
      </c>
      <c r="B26" s="44" t="s">
        <v>232</v>
      </c>
      <c r="C26" s="45" t="s">
        <v>289</v>
      </c>
      <c r="D26" s="45" t="s">
        <v>279</v>
      </c>
      <c r="E26" s="175">
        <v>20938.0</v>
      </c>
      <c r="F26" s="176">
        <v>117784.915098741</v>
      </c>
      <c r="G26" s="177">
        <v>0.5</v>
      </c>
      <c r="H26" s="228"/>
      <c r="I26" s="228">
        <v>0.5</v>
      </c>
      <c r="J26" s="228"/>
      <c r="K26" s="228"/>
      <c r="L26" s="228"/>
      <c r="M26" s="228"/>
      <c r="N26" s="228"/>
      <c r="O26" s="228"/>
      <c r="P26" s="228"/>
      <c r="Q26" s="228"/>
      <c r="R26" s="177">
        <f t="shared" si="2"/>
        <v>1</v>
      </c>
    </row>
    <row r="27" ht="15.75" customHeight="1">
      <c r="A27" s="174">
        <v>522190.0</v>
      </c>
      <c r="B27" s="44" t="s">
        <v>248</v>
      </c>
      <c r="C27" s="39" t="s">
        <v>289</v>
      </c>
      <c r="D27" s="39" t="s">
        <v>279</v>
      </c>
      <c r="E27" s="170">
        <v>3848.0</v>
      </c>
      <c r="F27" s="171">
        <v>21646.5924777894</v>
      </c>
      <c r="G27" s="172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172">
        <f t="shared" si="2"/>
        <v>0</v>
      </c>
    </row>
    <row r="28" ht="15.75" customHeight="1">
      <c r="A28" s="169">
        <v>522200.0</v>
      </c>
      <c r="B28" s="38" t="s">
        <v>249</v>
      </c>
      <c r="C28" s="45" t="s">
        <v>289</v>
      </c>
      <c r="D28" s="45" t="s">
        <v>279</v>
      </c>
      <c r="E28" s="175">
        <v>14088.0</v>
      </c>
      <c r="F28" s="176">
        <v>79250.8302565222</v>
      </c>
      <c r="G28" s="177">
        <v>0.5</v>
      </c>
      <c r="H28" s="228"/>
      <c r="I28" s="228">
        <v>0.5</v>
      </c>
      <c r="J28" s="228"/>
      <c r="K28" s="228"/>
      <c r="L28" s="228"/>
      <c r="M28" s="228"/>
      <c r="N28" s="228"/>
      <c r="O28" s="228"/>
      <c r="P28" s="228"/>
      <c r="Q28" s="228"/>
      <c r="R28" s="177">
        <f t="shared" si="2"/>
        <v>1</v>
      </c>
    </row>
    <row r="29" ht="15.75" customHeight="1">
      <c r="A29" s="169">
        <v>522205.0</v>
      </c>
      <c r="B29" s="38" t="s">
        <v>250</v>
      </c>
      <c r="C29" s="39" t="s">
        <v>289</v>
      </c>
      <c r="D29" s="39" t="s">
        <v>279</v>
      </c>
      <c r="E29" s="170">
        <v>9002.0</v>
      </c>
      <c r="F29" s="171">
        <v>50639.9754379055</v>
      </c>
      <c r="G29" s="172"/>
      <c r="H29" s="227">
        <v>1.0</v>
      </c>
      <c r="I29" s="227"/>
      <c r="J29" s="227"/>
      <c r="K29" s="227"/>
      <c r="L29" s="227"/>
      <c r="M29" s="227"/>
      <c r="N29" s="227"/>
      <c r="O29" s="227"/>
      <c r="P29" s="227"/>
      <c r="Q29" s="227"/>
      <c r="R29" s="172">
        <f t="shared" si="2"/>
        <v>1</v>
      </c>
    </row>
    <row r="30" ht="15.75" customHeight="1">
      <c r="A30" s="174">
        <v>520120.0</v>
      </c>
      <c r="B30" s="44" t="s">
        <v>23</v>
      </c>
      <c r="C30" s="45" t="s">
        <v>288</v>
      </c>
      <c r="D30" s="45" t="s">
        <v>279</v>
      </c>
      <c r="E30" s="175">
        <v>1171.0</v>
      </c>
      <c r="F30" s="176">
        <v>6587.35961317344</v>
      </c>
      <c r="G30" s="177">
        <v>0.25</v>
      </c>
      <c r="H30" s="228">
        <v>0.25</v>
      </c>
      <c r="I30" s="228">
        <v>0.25</v>
      </c>
      <c r="J30" s="228"/>
      <c r="K30" s="228">
        <v>0.25</v>
      </c>
      <c r="L30" s="228"/>
      <c r="M30" s="228"/>
      <c r="N30" s="228"/>
      <c r="O30" s="228"/>
      <c r="P30" s="228"/>
      <c r="Q30" s="228"/>
      <c r="R30" s="177">
        <f t="shared" si="2"/>
        <v>1</v>
      </c>
    </row>
    <row r="31" ht="15.75" customHeight="1">
      <c r="A31" s="169">
        <v>520450.0</v>
      </c>
      <c r="B31" s="38" t="s">
        <v>54</v>
      </c>
      <c r="C31" s="39" t="s">
        <v>288</v>
      </c>
      <c r="D31" s="39" t="s">
        <v>279</v>
      </c>
      <c r="E31" s="170">
        <v>95183.0</v>
      </c>
      <c r="F31" s="171">
        <v>535443.766063781</v>
      </c>
      <c r="G31" s="172"/>
      <c r="H31" s="227"/>
      <c r="I31" s="227"/>
      <c r="J31" s="227">
        <v>0.75</v>
      </c>
      <c r="K31" s="227">
        <v>0.25</v>
      </c>
      <c r="L31" s="227"/>
      <c r="M31" s="227"/>
      <c r="N31" s="227"/>
      <c r="O31" s="227"/>
      <c r="P31" s="227"/>
      <c r="Q31" s="227"/>
      <c r="R31" s="172">
        <f t="shared" si="2"/>
        <v>1</v>
      </c>
    </row>
    <row r="32" ht="15.75" customHeight="1">
      <c r="A32" s="174">
        <v>520480.0</v>
      </c>
      <c r="B32" s="44" t="s">
        <v>59</v>
      </c>
      <c r="C32" s="45" t="s">
        <v>288</v>
      </c>
      <c r="D32" s="45" t="s">
        <v>279</v>
      </c>
      <c r="E32" s="175">
        <v>7884.0</v>
      </c>
      <c r="F32" s="176">
        <v>44350.7627585478</v>
      </c>
      <c r="G32" s="177">
        <v>0.2</v>
      </c>
      <c r="H32" s="228">
        <v>0.3</v>
      </c>
      <c r="I32" s="228">
        <v>0.5</v>
      </c>
      <c r="J32" s="228"/>
      <c r="K32" s="228"/>
      <c r="L32" s="228"/>
      <c r="M32" s="228"/>
      <c r="N32" s="228"/>
      <c r="O32" s="228"/>
      <c r="P32" s="228"/>
      <c r="Q32" s="228"/>
      <c r="R32" s="177">
        <f t="shared" si="2"/>
        <v>1</v>
      </c>
    </row>
    <row r="33" ht="15.75" customHeight="1">
      <c r="A33" s="174">
        <v>520510.0</v>
      </c>
      <c r="B33" s="44" t="s">
        <v>65</v>
      </c>
      <c r="C33" s="39" t="s">
        <v>288</v>
      </c>
      <c r="D33" s="39" t="s">
        <v>279</v>
      </c>
      <c r="E33" s="170">
        <v>113091.0</v>
      </c>
      <c r="F33" s="171">
        <v>636183.677210417</v>
      </c>
      <c r="G33" s="172"/>
      <c r="H33" s="227"/>
      <c r="I33" s="227"/>
      <c r="J33" s="227"/>
      <c r="K33" s="227">
        <v>1.0</v>
      </c>
      <c r="L33" s="227"/>
      <c r="M33" s="227"/>
      <c r="N33" s="227"/>
      <c r="O33" s="227"/>
      <c r="P33" s="227"/>
      <c r="Q33" s="227"/>
      <c r="R33" s="172">
        <f t="shared" si="2"/>
        <v>1</v>
      </c>
    </row>
    <row r="34" ht="15.75" customHeight="1">
      <c r="A34" s="169">
        <v>520590.0</v>
      </c>
      <c r="B34" s="38" t="s">
        <v>76</v>
      </c>
      <c r="C34" s="45" t="s">
        <v>288</v>
      </c>
      <c r="D34" s="45" t="s">
        <v>279</v>
      </c>
      <c r="E34" s="175">
        <v>10012.0</v>
      </c>
      <c r="F34" s="176">
        <v>56321.6434219407</v>
      </c>
      <c r="G34" s="177">
        <v>0.4</v>
      </c>
      <c r="H34" s="228"/>
      <c r="I34" s="228">
        <v>0.6</v>
      </c>
      <c r="J34" s="228"/>
      <c r="K34" s="228"/>
      <c r="L34" s="228"/>
      <c r="M34" s="228"/>
      <c r="N34" s="228"/>
      <c r="O34" s="228"/>
      <c r="P34" s="228"/>
      <c r="Q34" s="228"/>
      <c r="R34" s="177">
        <f t="shared" si="2"/>
        <v>1</v>
      </c>
    </row>
    <row r="35" ht="15.75" customHeight="1">
      <c r="A35" s="174">
        <v>520660.0</v>
      </c>
      <c r="B35" s="44" t="s">
        <v>81</v>
      </c>
      <c r="C35" s="39" t="s">
        <v>288</v>
      </c>
      <c r="D35" s="39" t="s">
        <v>279</v>
      </c>
      <c r="E35" s="170">
        <v>2820.0</v>
      </c>
      <c r="F35" s="171">
        <v>15863.6670445338</v>
      </c>
      <c r="G35" s="172">
        <v>0.3</v>
      </c>
      <c r="H35" s="227"/>
      <c r="I35" s="227">
        <v>0.2</v>
      </c>
      <c r="J35" s="227"/>
      <c r="K35" s="227">
        <v>0.5</v>
      </c>
      <c r="L35" s="227"/>
      <c r="M35" s="227"/>
      <c r="N35" s="227"/>
      <c r="O35" s="227"/>
      <c r="P35" s="227"/>
      <c r="Q35" s="227"/>
      <c r="R35" s="172">
        <f t="shared" si="2"/>
        <v>1</v>
      </c>
    </row>
    <row r="36" ht="15.75" customHeight="1">
      <c r="A36" s="169">
        <v>520690.0</v>
      </c>
      <c r="B36" s="38" t="s">
        <v>84</v>
      </c>
      <c r="C36" s="45" t="s">
        <v>288</v>
      </c>
      <c r="D36" s="45" t="s">
        <v>279</v>
      </c>
      <c r="E36" s="175">
        <v>2094.0</v>
      </c>
      <c r="F36" s="176">
        <v>11779.6165926432</v>
      </c>
      <c r="G36" s="177">
        <v>0.5</v>
      </c>
      <c r="H36" s="228">
        <v>0.25</v>
      </c>
      <c r="I36" s="228"/>
      <c r="J36" s="228"/>
      <c r="K36" s="228">
        <v>0.25</v>
      </c>
      <c r="L36" s="228"/>
      <c r="M36" s="228"/>
      <c r="N36" s="228"/>
      <c r="O36" s="228"/>
      <c r="P36" s="228"/>
      <c r="Q36" s="228"/>
      <c r="R36" s="177">
        <f t="shared" si="2"/>
        <v>1</v>
      </c>
    </row>
    <row r="37" ht="15.75" customHeight="1">
      <c r="A37" s="169">
        <v>520850.0</v>
      </c>
      <c r="B37" s="38" t="s">
        <v>99</v>
      </c>
      <c r="C37" s="39" t="s">
        <v>288</v>
      </c>
      <c r="D37" s="39" t="s">
        <v>279</v>
      </c>
      <c r="E37" s="170">
        <v>5650.0</v>
      </c>
      <c r="F37" s="171">
        <v>31783.5882275235</v>
      </c>
      <c r="G37" s="172">
        <v>0.4</v>
      </c>
      <c r="H37" s="227"/>
      <c r="I37" s="227">
        <v>0.6</v>
      </c>
      <c r="J37" s="227"/>
      <c r="K37" s="227"/>
      <c r="L37" s="227"/>
      <c r="M37" s="227"/>
      <c r="N37" s="227"/>
      <c r="O37" s="227"/>
      <c r="P37" s="227"/>
      <c r="Q37" s="227"/>
      <c r="R37" s="172">
        <f t="shared" si="2"/>
        <v>1</v>
      </c>
    </row>
    <row r="38" ht="15.75" customHeight="1">
      <c r="A38" s="174">
        <v>521010.0</v>
      </c>
      <c r="B38" s="44" t="s">
        <v>117</v>
      </c>
      <c r="C38" s="45" t="s">
        <v>288</v>
      </c>
      <c r="D38" s="45" t="s">
        <v>279</v>
      </c>
      <c r="E38" s="175">
        <v>27365.0</v>
      </c>
      <c r="F38" s="176">
        <v>153939.44988428</v>
      </c>
      <c r="G38" s="177">
        <v>0.3</v>
      </c>
      <c r="H38" s="228"/>
      <c r="I38" s="228">
        <v>0.5</v>
      </c>
      <c r="J38" s="228"/>
      <c r="K38" s="228">
        <v>0.2</v>
      </c>
      <c r="L38" s="228"/>
      <c r="M38" s="228"/>
      <c r="N38" s="228"/>
      <c r="O38" s="228"/>
      <c r="P38" s="228"/>
      <c r="Q38" s="228"/>
      <c r="R38" s="177">
        <f t="shared" si="2"/>
        <v>1</v>
      </c>
    </row>
    <row r="39" ht="15.75" customHeight="1">
      <c r="A39" s="169">
        <v>521290.0</v>
      </c>
      <c r="B39" s="38" t="s">
        <v>145</v>
      </c>
      <c r="C39" s="39" t="s">
        <v>288</v>
      </c>
      <c r="D39" s="39" t="s">
        <v>279</v>
      </c>
      <c r="E39" s="170">
        <v>2263.0</v>
      </c>
      <c r="F39" s="171">
        <v>12730.3115325461</v>
      </c>
      <c r="G39" s="172">
        <v>0.3</v>
      </c>
      <c r="H39" s="227"/>
      <c r="I39" s="227">
        <v>0.7</v>
      </c>
      <c r="J39" s="227"/>
      <c r="K39" s="227"/>
      <c r="L39" s="227"/>
      <c r="M39" s="227"/>
      <c r="N39" s="227"/>
      <c r="O39" s="227"/>
      <c r="P39" s="227"/>
      <c r="Q39" s="227"/>
      <c r="R39" s="172">
        <f t="shared" si="2"/>
        <v>1</v>
      </c>
    </row>
    <row r="40" ht="15.75" customHeight="1">
      <c r="A40" s="174">
        <v>521480.0</v>
      </c>
      <c r="B40" s="44" t="s">
        <v>166</v>
      </c>
      <c r="C40" s="45" t="s">
        <v>288</v>
      </c>
      <c r="D40" s="45" t="s">
        <v>279</v>
      </c>
      <c r="E40" s="175">
        <v>2236.0</v>
      </c>
      <c r="F40" s="176">
        <v>12578.4253587155</v>
      </c>
      <c r="G40" s="177">
        <v>0.3</v>
      </c>
      <c r="H40" s="228"/>
      <c r="I40" s="228">
        <v>0.7</v>
      </c>
      <c r="J40" s="228"/>
      <c r="K40" s="228"/>
      <c r="L40" s="228"/>
      <c r="M40" s="228"/>
      <c r="N40" s="228"/>
      <c r="O40" s="228"/>
      <c r="P40" s="228"/>
      <c r="Q40" s="228"/>
      <c r="R40" s="177">
        <f t="shared" si="2"/>
        <v>1</v>
      </c>
    </row>
    <row r="41" ht="15.75" customHeight="1">
      <c r="A41" s="174">
        <v>521550.0</v>
      </c>
      <c r="B41" s="44" t="s">
        <v>177</v>
      </c>
      <c r="C41" s="39" t="s">
        <v>288</v>
      </c>
      <c r="D41" s="39" t="s">
        <v>279</v>
      </c>
      <c r="E41" s="170">
        <v>6895.0</v>
      </c>
      <c r="F41" s="171">
        <v>38787.2284652698</v>
      </c>
      <c r="G41" s="172"/>
      <c r="H41" s="227">
        <v>0.5</v>
      </c>
      <c r="I41" s="227">
        <v>0.5</v>
      </c>
      <c r="J41" s="227"/>
      <c r="K41" s="227"/>
      <c r="L41" s="227"/>
      <c r="M41" s="227"/>
      <c r="N41" s="227"/>
      <c r="O41" s="227"/>
      <c r="P41" s="227"/>
      <c r="Q41" s="227"/>
      <c r="R41" s="172">
        <f t="shared" si="2"/>
        <v>1</v>
      </c>
    </row>
    <row r="42" ht="15.75" customHeight="1">
      <c r="A42" s="169">
        <v>521580.0</v>
      </c>
      <c r="B42" s="38" t="s">
        <v>181</v>
      </c>
      <c r="C42" s="45" t="s">
        <v>288</v>
      </c>
      <c r="D42" s="45" t="s">
        <v>279</v>
      </c>
      <c r="E42" s="175">
        <v>2382.0</v>
      </c>
      <c r="F42" s="176">
        <v>13399.7357801701</v>
      </c>
      <c r="G42" s="177">
        <v>0.3</v>
      </c>
      <c r="H42" s="228"/>
      <c r="I42" s="228">
        <v>0.5</v>
      </c>
      <c r="J42" s="228"/>
      <c r="K42" s="228">
        <v>0.2</v>
      </c>
      <c r="L42" s="228"/>
      <c r="M42" s="228"/>
      <c r="N42" s="228"/>
      <c r="O42" s="228"/>
      <c r="P42" s="228"/>
      <c r="Q42" s="228"/>
      <c r="R42" s="177">
        <f t="shared" si="2"/>
        <v>1</v>
      </c>
    </row>
    <row r="43" ht="15.75" customHeight="1">
      <c r="A43" s="169">
        <v>521740.0</v>
      </c>
      <c r="B43" s="38" t="s">
        <v>192</v>
      </c>
      <c r="C43" s="39" t="s">
        <v>288</v>
      </c>
      <c r="D43" s="39" t="s">
        <v>279</v>
      </c>
      <c r="E43" s="170">
        <v>31909.0</v>
      </c>
      <c r="F43" s="171">
        <v>179501.330398592</v>
      </c>
      <c r="G43" s="172">
        <v>0.4</v>
      </c>
      <c r="H43" s="227"/>
      <c r="I43" s="227">
        <v>0.2</v>
      </c>
      <c r="J43" s="227"/>
      <c r="K43" s="227">
        <v>0.4</v>
      </c>
      <c r="L43" s="227"/>
      <c r="M43" s="227"/>
      <c r="N43" s="227"/>
      <c r="O43" s="227"/>
      <c r="P43" s="227"/>
      <c r="Q43" s="227"/>
      <c r="R43" s="172">
        <f t="shared" si="2"/>
        <v>1</v>
      </c>
    </row>
    <row r="44" ht="15.75" customHeight="1">
      <c r="A44" s="174">
        <v>521878.0</v>
      </c>
      <c r="B44" s="44" t="s">
        <v>203</v>
      </c>
      <c r="C44" s="45" t="s">
        <v>288</v>
      </c>
      <c r="D44" s="45" t="s">
        <v>279</v>
      </c>
      <c r="E44" s="175">
        <v>4728.0</v>
      </c>
      <c r="F44" s="176">
        <v>26596.9566618993</v>
      </c>
      <c r="G44" s="177"/>
      <c r="H44" s="228"/>
      <c r="I44" s="228">
        <v>1.0</v>
      </c>
      <c r="J44" s="228"/>
      <c r="K44" s="228"/>
      <c r="L44" s="228"/>
      <c r="M44" s="228"/>
      <c r="N44" s="228"/>
      <c r="O44" s="228"/>
      <c r="P44" s="228"/>
      <c r="Q44" s="228"/>
      <c r="R44" s="177">
        <f t="shared" si="2"/>
        <v>1</v>
      </c>
    </row>
    <row r="45" ht="15.75" customHeight="1">
      <c r="A45" s="174">
        <v>521920.0</v>
      </c>
      <c r="B45" s="44" t="s">
        <v>208</v>
      </c>
      <c r="C45" s="39" t="s">
        <v>288</v>
      </c>
      <c r="D45" s="39" t="s">
        <v>279</v>
      </c>
      <c r="E45" s="170">
        <v>2782.0</v>
      </c>
      <c r="F45" s="171">
        <v>15649.9013184018</v>
      </c>
      <c r="G45" s="172">
        <v>0.2</v>
      </c>
      <c r="H45" s="227"/>
      <c r="I45" s="227">
        <v>0.5</v>
      </c>
      <c r="J45" s="227"/>
      <c r="K45" s="227">
        <v>0.3</v>
      </c>
      <c r="L45" s="227"/>
      <c r="M45" s="227"/>
      <c r="N45" s="227"/>
      <c r="O45" s="227"/>
      <c r="P45" s="227"/>
      <c r="Q45" s="227"/>
      <c r="R45" s="172">
        <f t="shared" si="2"/>
        <v>1</v>
      </c>
    </row>
    <row r="46" ht="15.75" customHeight="1">
      <c r="A46" s="169">
        <v>522130.0</v>
      </c>
      <c r="B46" s="38" t="s">
        <v>238</v>
      </c>
      <c r="C46" s="45" t="s">
        <v>288</v>
      </c>
      <c r="D46" s="45" t="s">
        <v>279</v>
      </c>
      <c r="E46" s="175">
        <v>2830.0</v>
      </c>
      <c r="F46" s="176">
        <v>15919.9211829896</v>
      </c>
      <c r="G46" s="177">
        <v>0.3</v>
      </c>
      <c r="H46" s="228">
        <v>0.3</v>
      </c>
      <c r="I46" s="228">
        <v>0.4</v>
      </c>
      <c r="J46" s="228"/>
      <c r="K46" s="228"/>
      <c r="L46" s="228"/>
      <c r="M46" s="228"/>
      <c r="N46" s="228"/>
      <c r="O46" s="228"/>
      <c r="P46" s="228"/>
      <c r="Q46" s="228"/>
      <c r="R46" s="177">
        <f t="shared" si="2"/>
        <v>1</v>
      </c>
    </row>
    <row r="47" ht="15.75" customHeight="1">
      <c r="A47" s="174">
        <v>522180.0</v>
      </c>
      <c r="B47" s="44" t="s">
        <v>246</v>
      </c>
      <c r="C47" s="39" t="s">
        <v>288</v>
      </c>
      <c r="D47" s="39" t="s">
        <v>279</v>
      </c>
      <c r="E47" s="170">
        <v>3056.0</v>
      </c>
      <c r="F47" s="171">
        <v>17191.2647120906</v>
      </c>
      <c r="G47" s="172">
        <v>0.3</v>
      </c>
      <c r="H47" s="227"/>
      <c r="I47" s="227">
        <v>0.7</v>
      </c>
      <c r="J47" s="227"/>
      <c r="K47" s="227"/>
      <c r="L47" s="227"/>
      <c r="M47" s="227"/>
      <c r="N47" s="227"/>
      <c r="O47" s="227"/>
      <c r="P47" s="227"/>
      <c r="Q47" s="227"/>
      <c r="R47" s="172">
        <f t="shared" si="2"/>
        <v>1</v>
      </c>
    </row>
    <row r="48" ht="15.75" customHeight="1">
      <c r="A48" s="229">
        <v>520020.0</v>
      </c>
      <c r="B48" s="230" t="s">
        <v>12</v>
      </c>
      <c r="C48" s="45" t="s">
        <v>278</v>
      </c>
      <c r="D48" s="45" t="s">
        <v>279</v>
      </c>
      <c r="E48" s="175">
        <v>1809.0</v>
      </c>
      <c r="F48" s="231">
        <v>10176.3736466531</v>
      </c>
      <c r="G48" s="178">
        <v>0.5</v>
      </c>
      <c r="H48" s="232"/>
      <c r="I48" s="232">
        <v>0.5</v>
      </c>
      <c r="J48" s="232"/>
      <c r="K48" s="232"/>
      <c r="L48" s="232"/>
      <c r="M48" s="232"/>
      <c r="N48" s="232"/>
      <c r="O48" s="232"/>
      <c r="P48" s="232"/>
      <c r="Q48" s="232"/>
      <c r="R48" s="178">
        <f t="shared" si="2"/>
        <v>1</v>
      </c>
    </row>
    <row r="49" ht="15.75" customHeight="1">
      <c r="A49" s="229">
        <v>520050.0</v>
      </c>
      <c r="B49" s="230" t="s">
        <v>15</v>
      </c>
      <c r="C49" s="39" t="s">
        <v>278</v>
      </c>
      <c r="D49" s="39" t="s">
        <v>279</v>
      </c>
      <c r="E49" s="170">
        <v>1976.0</v>
      </c>
      <c r="F49" s="171">
        <v>11115.8177588648</v>
      </c>
      <c r="G49" s="172">
        <v>0.5</v>
      </c>
      <c r="H49" s="227"/>
      <c r="I49" s="227">
        <v>0.5</v>
      </c>
      <c r="J49" s="227"/>
      <c r="K49" s="227"/>
      <c r="L49" s="227"/>
      <c r="M49" s="227"/>
      <c r="N49" s="227"/>
      <c r="O49" s="227"/>
      <c r="P49" s="227"/>
      <c r="Q49" s="227"/>
      <c r="R49" s="172">
        <f t="shared" si="2"/>
        <v>1</v>
      </c>
    </row>
    <row r="50" ht="15.75" customHeight="1">
      <c r="A50" s="229">
        <v>520350.0</v>
      </c>
      <c r="B50" s="230" t="s">
        <v>40</v>
      </c>
      <c r="C50" s="45" t="s">
        <v>278</v>
      </c>
      <c r="D50" s="45" t="s">
        <v>279</v>
      </c>
      <c r="E50" s="175">
        <v>26069.0</v>
      </c>
      <c r="F50" s="176">
        <v>146648.913540409</v>
      </c>
      <c r="G50" s="177">
        <v>0.5</v>
      </c>
      <c r="H50" s="228"/>
      <c r="I50" s="228">
        <v>0.5</v>
      </c>
      <c r="J50" s="228"/>
      <c r="K50" s="228"/>
      <c r="L50" s="228"/>
      <c r="M50" s="228"/>
      <c r="N50" s="228"/>
      <c r="O50" s="228"/>
      <c r="P50" s="228"/>
      <c r="Q50" s="228"/>
      <c r="R50" s="177">
        <f t="shared" si="2"/>
        <v>1</v>
      </c>
    </row>
    <row r="51" ht="15.75" customHeight="1">
      <c r="A51" s="229">
        <v>520390.0</v>
      </c>
      <c r="B51" s="230" t="s">
        <v>45</v>
      </c>
      <c r="C51" s="39" t="s">
        <v>278</v>
      </c>
      <c r="D51" s="39" t="s">
        <v>279</v>
      </c>
      <c r="E51" s="170">
        <v>9515.0</v>
      </c>
      <c r="F51" s="171">
        <v>53525.8127406877</v>
      </c>
      <c r="G51" s="172">
        <v>0.5</v>
      </c>
      <c r="H51" s="227"/>
      <c r="I51" s="227">
        <v>0.5</v>
      </c>
      <c r="J51" s="227"/>
      <c r="K51" s="227"/>
      <c r="L51" s="227"/>
      <c r="M51" s="227"/>
      <c r="N51" s="227"/>
      <c r="O51" s="227"/>
      <c r="P51" s="227"/>
      <c r="Q51" s="227"/>
      <c r="R51" s="172">
        <f t="shared" si="2"/>
        <v>1</v>
      </c>
    </row>
    <row r="52" ht="15.75" customHeight="1">
      <c r="A52" s="229">
        <v>520425.0</v>
      </c>
      <c r="B52" s="230" t="s">
        <v>51</v>
      </c>
      <c r="C52" s="45" t="s">
        <v>278</v>
      </c>
      <c r="D52" s="45" t="s">
        <v>279</v>
      </c>
      <c r="E52" s="175">
        <v>7997.0</v>
      </c>
      <c r="F52" s="176">
        <v>44986.4345230982</v>
      </c>
      <c r="G52" s="177">
        <v>0.5</v>
      </c>
      <c r="H52" s="228"/>
      <c r="I52" s="228">
        <v>0.5</v>
      </c>
      <c r="J52" s="228"/>
      <c r="K52" s="228"/>
      <c r="L52" s="228"/>
      <c r="M52" s="228"/>
      <c r="N52" s="228"/>
      <c r="O52" s="228"/>
      <c r="P52" s="228"/>
      <c r="Q52" s="228"/>
      <c r="R52" s="177">
        <f t="shared" si="2"/>
        <v>1</v>
      </c>
    </row>
    <row r="53" ht="15.75" customHeight="1">
      <c r="A53" s="229">
        <v>520910.0</v>
      </c>
      <c r="B53" s="230" t="s">
        <v>104</v>
      </c>
      <c r="C53" s="39" t="s">
        <v>278</v>
      </c>
      <c r="D53" s="39" t="s">
        <v>279</v>
      </c>
      <c r="E53" s="170">
        <v>34307.0</v>
      </c>
      <c r="F53" s="171">
        <v>192991.072800292</v>
      </c>
      <c r="G53" s="172">
        <v>0.5</v>
      </c>
      <c r="H53" s="227"/>
      <c r="I53" s="227">
        <v>0.3</v>
      </c>
      <c r="J53" s="227"/>
      <c r="K53" s="227"/>
      <c r="L53" s="227"/>
      <c r="M53" s="227">
        <v>0.2</v>
      </c>
      <c r="N53" s="227"/>
      <c r="O53" s="227"/>
      <c r="P53" s="227"/>
      <c r="Q53" s="227"/>
      <c r="R53" s="172">
        <f t="shared" si="2"/>
        <v>1</v>
      </c>
    </row>
    <row r="54" ht="15.75" customHeight="1">
      <c r="A54" s="229">
        <v>520915.0</v>
      </c>
      <c r="B54" s="230" t="s">
        <v>105</v>
      </c>
      <c r="C54" s="45" t="s">
        <v>278</v>
      </c>
      <c r="D54" s="45" t="s">
        <v>279</v>
      </c>
      <c r="E54" s="175">
        <v>6076.0</v>
      </c>
      <c r="F54" s="176">
        <v>34180.0145257403</v>
      </c>
      <c r="G54" s="177">
        <v>0.4</v>
      </c>
      <c r="H54" s="228"/>
      <c r="I54" s="228">
        <v>0.6</v>
      </c>
      <c r="J54" s="228"/>
      <c r="K54" s="228"/>
      <c r="L54" s="228"/>
      <c r="M54" s="228"/>
      <c r="N54" s="228"/>
      <c r="O54" s="228"/>
      <c r="P54" s="228"/>
      <c r="Q54" s="228"/>
      <c r="R54" s="177">
        <f t="shared" si="2"/>
        <v>1</v>
      </c>
    </row>
    <row r="55" ht="15.75" customHeight="1">
      <c r="A55" s="229">
        <v>520993.0</v>
      </c>
      <c r="B55" s="230" t="s">
        <v>114</v>
      </c>
      <c r="C55" s="39" t="s">
        <v>278</v>
      </c>
      <c r="D55" s="39" t="s">
        <v>279</v>
      </c>
      <c r="E55" s="170">
        <v>6275.0</v>
      </c>
      <c r="F55" s="171">
        <v>35299.4718810106</v>
      </c>
      <c r="G55" s="172"/>
      <c r="H55" s="227"/>
      <c r="I55" s="227">
        <v>1.0</v>
      </c>
      <c r="J55" s="227"/>
      <c r="K55" s="227"/>
      <c r="L55" s="227"/>
      <c r="M55" s="227"/>
      <c r="N55" s="227"/>
      <c r="O55" s="227"/>
      <c r="P55" s="227"/>
      <c r="Q55" s="227"/>
      <c r="R55" s="172">
        <f t="shared" si="2"/>
        <v>1</v>
      </c>
    </row>
    <row r="56" ht="15.75" customHeight="1">
      <c r="A56" s="229">
        <v>521150.0</v>
      </c>
      <c r="B56" s="230" t="s">
        <v>130</v>
      </c>
      <c r="C56" s="45" t="s">
        <v>278</v>
      </c>
      <c r="D56" s="45" t="s">
        <v>279</v>
      </c>
      <c r="E56" s="175">
        <v>106845.0</v>
      </c>
      <c r="F56" s="176">
        <v>601047.342330928</v>
      </c>
      <c r="G56" s="177">
        <v>0.4</v>
      </c>
      <c r="H56" s="228"/>
      <c r="I56" s="228"/>
      <c r="J56" s="228"/>
      <c r="K56" s="228"/>
      <c r="L56" s="228"/>
      <c r="M56" s="228"/>
      <c r="N56" s="228"/>
      <c r="O56" s="228">
        <v>0.6</v>
      </c>
      <c r="P56" s="228"/>
      <c r="Q56" s="228"/>
      <c r="R56" s="177">
        <f t="shared" si="2"/>
        <v>1</v>
      </c>
    </row>
    <row r="57" ht="15.75" customHeight="1">
      <c r="A57" s="229">
        <v>521210.0</v>
      </c>
      <c r="B57" s="230" t="s">
        <v>137</v>
      </c>
      <c r="C57" s="39" t="s">
        <v>278</v>
      </c>
      <c r="D57" s="39" t="s">
        <v>279</v>
      </c>
      <c r="E57" s="170">
        <v>7417.0</v>
      </c>
      <c r="F57" s="171">
        <v>41723.6944926622</v>
      </c>
      <c r="G57" s="172">
        <v>0.7</v>
      </c>
      <c r="H57" s="227"/>
      <c r="I57" s="227">
        <v>0.3</v>
      </c>
      <c r="J57" s="227"/>
      <c r="K57" s="227"/>
      <c r="L57" s="227"/>
      <c r="M57" s="227"/>
      <c r="N57" s="227"/>
      <c r="O57" s="227"/>
      <c r="P57" s="227"/>
      <c r="Q57" s="227"/>
      <c r="R57" s="172">
        <f t="shared" si="2"/>
        <v>1</v>
      </c>
    </row>
    <row r="58" ht="15.75" customHeight="1">
      <c r="A58" s="229">
        <v>521380.0</v>
      </c>
      <c r="B58" s="230" t="s">
        <v>156</v>
      </c>
      <c r="C58" s="45" t="s">
        <v>278</v>
      </c>
      <c r="D58" s="45" t="s">
        <v>279</v>
      </c>
      <c r="E58" s="175">
        <v>46955.0</v>
      </c>
      <c r="F58" s="176">
        <v>264141.307119179</v>
      </c>
      <c r="G58" s="177">
        <v>0.5</v>
      </c>
      <c r="H58" s="228"/>
      <c r="I58" s="228">
        <v>0.5</v>
      </c>
      <c r="J58" s="228"/>
      <c r="K58" s="228"/>
      <c r="L58" s="228"/>
      <c r="M58" s="228"/>
      <c r="N58" s="228"/>
      <c r="O58" s="228"/>
      <c r="P58" s="228"/>
      <c r="Q58" s="228"/>
      <c r="R58" s="177">
        <f t="shared" si="2"/>
        <v>1</v>
      </c>
    </row>
    <row r="59" ht="15.75" customHeight="1">
      <c r="A59" s="229">
        <v>521600.0</v>
      </c>
      <c r="B59" s="230" t="s">
        <v>183</v>
      </c>
      <c r="C59" s="39" t="s">
        <v>278</v>
      </c>
      <c r="D59" s="39" t="s">
        <v>279</v>
      </c>
      <c r="E59" s="170">
        <v>2590.0</v>
      </c>
      <c r="F59" s="171">
        <v>14569.8218600506</v>
      </c>
      <c r="G59" s="172">
        <v>0.5</v>
      </c>
      <c r="H59" s="227"/>
      <c r="I59" s="227">
        <v>0.5</v>
      </c>
      <c r="J59" s="227"/>
      <c r="K59" s="227"/>
      <c r="L59" s="227"/>
      <c r="M59" s="227"/>
      <c r="N59" s="227"/>
      <c r="O59" s="227"/>
      <c r="P59" s="227"/>
      <c r="Q59" s="227"/>
      <c r="R59" s="172">
        <f t="shared" si="2"/>
        <v>1</v>
      </c>
    </row>
  </sheetData>
  <autoFilter ref="$A$4:$R$59">
    <sortState ref="A4:R59">
      <sortCondition ref="B4:B59"/>
      <sortCondition ref="C4:C59"/>
    </sortState>
  </autoFilter>
  <mergeCells count="3">
    <mergeCell ref="A1:R1"/>
    <mergeCell ref="A3:F3"/>
    <mergeCell ref="G3:R3"/>
  </mergeCells>
  <printOptions/>
  <pageMargins bottom="0.7875" footer="0.0" header="0.0" left="0.511805555555556" right="0.511805555555556" top="0.787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9.0"/>
    <col customWidth="1" min="2" max="2" width="22.29"/>
    <col customWidth="1" min="3" max="3" width="14.71"/>
    <col customWidth="1" min="4" max="4" width="17.57"/>
    <col customWidth="1" min="5" max="5" width="10.43"/>
    <col customWidth="1" min="6" max="6" width="13.43"/>
    <col customWidth="1" min="7" max="7" width="9.86"/>
    <col customWidth="1" min="8" max="8" width="15.43"/>
    <col customWidth="1" min="9" max="10" width="14.0"/>
    <col customWidth="1" min="11" max="11" width="17.14"/>
    <col customWidth="1" min="12" max="14" width="14.0"/>
    <col customWidth="1" min="15" max="15" width="15.0"/>
    <col customWidth="1" min="16" max="23" width="14.0"/>
    <col customWidth="1" min="24" max="24" width="8.71"/>
  </cols>
  <sheetData>
    <row r="1">
      <c r="A1" s="164" t="s">
        <v>385</v>
      </c>
    </row>
    <row r="2">
      <c r="A2" s="164"/>
      <c r="B2" s="164"/>
      <c r="C2" s="164"/>
      <c r="D2" s="164"/>
      <c r="E2" s="164"/>
      <c r="F2" s="164"/>
      <c r="G2" s="205"/>
      <c r="H2" s="233"/>
      <c r="I2" s="233"/>
      <c r="J2" s="205"/>
      <c r="K2" s="233"/>
      <c r="L2" s="233"/>
      <c r="M2" s="205"/>
      <c r="N2" s="233"/>
      <c r="O2" s="233"/>
      <c r="P2" s="233"/>
      <c r="Q2" s="233"/>
      <c r="R2" s="233"/>
      <c r="S2" s="207"/>
      <c r="T2" s="207"/>
      <c r="U2" s="233"/>
      <c r="V2" s="233"/>
      <c r="W2" s="233"/>
      <c r="X2" s="207"/>
    </row>
    <row r="3">
      <c r="A3" s="234" t="s">
        <v>386</v>
      </c>
      <c r="B3" s="209"/>
      <c r="C3" s="209"/>
      <c r="D3" s="209"/>
      <c r="E3" s="209"/>
      <c r="F3" s="210"/>
      <c r="G3" s="235" t="s">
        <v>387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10"/>
    </row>
    <row r="4">
      <c r="A4" s="165" t="s">
        <v>372</v>
      </c>
      <c r="B4" s="165" t="s">
        <v>3</v>
      </c>
      <c r="C4" s="165" t="s">
        <v>373</v>
      </c>
      <c r="D4" s="165" t="s">
        <v>256</v>
      </c>
      <c r="E4" s="165" t="s">
        <v>374</v>
      </c>
      <c r="F4" s="165" t="s">
        <v>5</v>
      </c>
      <c r="G4" s="165" t="s">
        <v>264</v>
      </c>
      <c r="H4" s="236" t="s">
        <v>333</v>
      </c>
      <c r="I4" s="165" t="s">
        <v>268</v>
      </c>
      <c r="J4" s="165" t="s">
        <v>269</v>
      </c>
      <c r="K4" s="165" t="s">
        <v>263</v>
      </c>
      <c r="L4" s="165" t="s">
        <v>390</v>
      </c>
      <c r="M4" s="165" t="s">
        <v>302</v>
      </c>
      <c r="N4" s="165" t="s">
        <v>265</v>
      </c>
      <c r="O4" s="165" t="s">
        <v>380</v>
      </c>
      <c r="P4" s="165" t="s">
        <v>391</v>
      </c>
      <c r="Q4" s="165" t="s">
        <v>324</v>
      </c>
      <c r="R4" s="165" t="s">
        <v>328</v>
      </c>
      <c r="S4" s="165" t="s">
        <v>325</v>
      </c>
      <c r="T4" s="165" t="s">
        <v>329</v>
      </c>
      <c r="U4" s="165" t="s">
        <v>392</v>
      </c>
      <c r="V4" s="165" t="s">
        <v>299</v>
      </c>
      <c r="W4" s="165" t="s">
        <v>305</v>
      </c>
      <c r="X4" s="165" t="s">
        <v>383</v>
      </c>
    </row>
    <row r="5">
      <c r="A5" s="169">
        <v>520357.0</v>
      </c>
      <c r="B5" s="38" t="s">
        <v>42</v>
      </c>
      <c r="C5" s="39" t="s">
        <v>294</v>
      </c>
      <c r="D5" s="40" t="s">
        <v>267</v>
      </c>
      <c r="E5" s="170">
        <v>4579.0</v>
      </c>
      <c r="F5" s="171">
        <v>25758.7699989079</v>
      </c>
      <c r="G5" s="182"/>
      <c r="H5" s="237"/>
      <c r="I5" s="237"/>
      <c r="J5" s="182"/>
      <c r="K5" s="237">
        <v>0.5</v>
      </c>
      <c r="L5" s="237"/>
      <c r="M5" s="182"/>
      <c r="N5" s="237"/>
      <c r="O5" s="237"/>
      <c r="P5" s="237"/>
      <c r="Q5" s="237"/>
      <c r="R5" s="237"/>
      <c r="S5" s="237"/>
      <c r="T5" s="237"/>
      <c r="U5" s="237"/>
      <c r="V5" s="237">
        <v>0.5</v>
      </c>
      <c r="W5" s="237"/>
      <c r="X5" s="237">
        <f t="shared" ref="X5:X64" si="1">SUM(G5:W5)</f>
        <v>1</v>
      </c>
    </row>
    <row r="6">
      <c r="A6" s="174">
        <v>520465.0</v>
      </c>
      <c r="B6" s="44" t="s">
        <v>57</v>
      </c>
      <c r="C6" s="45" t="s">
        <v>294</v>
      </c>
      <c r="D6" s="46" t="s">
        <v>267</v>
      </c>
      <c r="E6" s="175">
        <v>3628.0</v>
      </c>
      <c r="F6" s="176">
        <v>20409.001431762</v>
      </c>
      <c r="G6" s="181">
        <v>0.25</v>
      </c>
      <c r="H6" s="238"/>
      <c r="I6" s="238"/>
      <c r="J6" s="181"/>
      <c r="K6" s="238">
        <v>0.25</v>
      </c>
      <c r="L6" s="238"/>
      <c r="M6" s="181"/>
      <c r="N6" s="238"/>
      <c r="O6" s="238"/>
      <c r="P6" s="238"/>
      <c r="Q6" s="238"/>
      <c r="R6" s="238"/>
      <c r="S6" s="238"/>
      <c r="T6" s="238"/>
      <c r="U6" s="238"/>
      <c r="V6" s="238">
        <v>0.5</v>
      </c>
      <c r="W6" s="238"/>
      <c r="X6" s="238">
        <f t="shared" si="1"/>
        <v>1</v>
      </c>
    </row>
    <row r="7">
      <c r="A7" s="169">
        <v>520750.0</v>
      </c>
      <c r="B7" s="38" t="s">
        <v>89</v>
      </c>
      <c r="C7" s="39" t="s">
        <v>294</v>
      </c>
      <c r="D7" s="40" t="s">
        <v>267</v>
      </c>
      <c r="E7" s="170">
        <v>3253.0</v>
      </c>
      <c r="F7" s="171">
        <v>18299.4712396697</v>
      </c>
      <c r="G7" s="182">
        <v>0.5</v>
      </c>
      <c r="H7" s="237"/>
      <c r="I7" s="237"/>
      <c r="J7" s="182"/>
      <c r="K7" s="237">
        <v>0.5</v>
      </c>
      <c r="L7" s="237"/>
      <c r="M7" s="182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>
        <f t="shared" si="1"/>
        <v>1</v>
      </c>
    </row>
    <row r="8">
      <c r="A8" s="174">
        <v>520810.0</v>
      </c>
      <c r="B8" s="44" t="s">
        <v>95</v>
      </c>
      <c r="C8" s="45" t="s">
        <v>294</v>
      </c>
      <c r="D8" s="46" t="s">
        <v>267</v>
      </c>
      <c r="E8" s="175">
        <v>4098.0</v>
      </c>
      <c r="F8" s="176">
        <v>23052.9459391843</v>
      </c>
      <c r="G8" s="181">
        <v>0.25</v>
      </c>
      <c r="H8" s="238"/>
      <c r="I8" s="238"/>
      <c r="J8" s="181"/>
      <c r="K8" s="238">
        <v>0.25</v>
      </c>
      <c r="L8" s="238"/>
      <c r="M8" s="181"/>
      <c r="N8" s="238"/>
      <c r="O8" s="238"/>
      <c r="P8" s="238"/>
      <c r="Q8" s="238"/>
      <c r="R8" s="238"/>
      <c r="S8" s="238"/>
      <c r="T8" s="238"/>
      <c r="U8" s="238"/>
      <c r="V8" s="238">
        <v>0.5</v>
      </c>
      <c r="W8" s="238"/>
      <c r="X8" s="238">
        <f t="shared" si="1"/>
        <v>1</v>
      </c>
    </row>
    <row r="9">
      <c r="A9" s="169">
        <v>521308.0</v>
      </c>
      <c r="B9" s="38" t="s">
        <v>149</v>
      </c>
      <c r="C9" s="39" t="s">
        <v>294</v>
      </c>
      <c r="D9" s="40" t="s">
        <v>267</v>
      </c>
      <c r="E9" s="170">
        <v>28518.0</v>
      </c>
      <c r="F9" s="171">
        <v>160425.552048233</v>
      </c>
      <c r="G9" s="182">
        <v>0.3</v>
      </c>
      <c r="H9" s="237"/>
      <c r="I9" s="237"/>
      <c r="J9" s="182"/>
      <c r="K9" s="237">
        <v>0.2</v>
      </c>
      <c r="L9" s="237"/>
      <c r="M9" s="182"/>
      <c r="N9" s="237"/>
      <c r="O9" s="237"/>
      <c r="P9" s="237"/>
      <c r="Q9" s="237"/>
      <c r="R9" s="237"/>
      <c r="S9" s="237">
        <v>0.5</v>
      </c>
      <c r="T9" s="237"/>
      <c r="U9" s="237"/>
      <c r="V9" s="237"/>
      <c r="W9" s="237"/>
      <c r="X9" s="237">
        <f t="shared" si="1"/>
        <v>1</v>
      </c>
    </row>
    <row r="10">
      <c r="A10" s="174">
        <v>521377.0</v>
      </c>
      <c r="B10" s="44" t="s">
        <v>155</v>
      </c>
      <c r="C10" s="45" t="s">
        <v>294</v>
      </c>
      <c r="D10" s="46" t="s">
        <v>267</v>
      </c>
      <c r="E10" s="175">
        <v>4538.0</v>
      </c>
      <c r="F10" s="176">
        <v>25528.1280312392</v>
      </c>
      <c r="G10" s="181">
        <v>0.5</v>
      </c>
      <c r="H10" s="238"/>
      <c r="I10" s="238"/>
      <c r="J10" s="181"/>
      <c r="K10" s="238"/>
      <c r="L10" s="238"/>
      <c r="M10" s="181"/>
      <c r="N10" s="238"/>
      <c r="O10" s="238"/>
      <c r="P10" s="238"/>
      <c r="Q10" s="238"/>
      <c r="R10" s="238"/>
      <c r="S10" s="238"/>
      <c r="T10" s="238"/>
      <c r="U10" s="238"/>
      <c r="V10" s="238">
        <v>0.5</v>
      </c>
      <c r="W10" s="238"/>
      <c r="X10" s="238">
        <f t="shared" si="1"/>
        <v>1</v>
      </c>
    </row>
    <row r="11">
      <c r="A11" s="169">
        <v>521405.0</v>
      </c>
      <c r="B11" s="38" t="s">
        <v>160</v>
      </c>
      <c r="C11" s="39" t="s">
        <v>294</v>
      </c>
      <c r="D11" s="40" t="s">
        <v>267</v>
      </c>
      <c r="E11" s="170">
        <v>4540.0</v>
      </c>
      <c r="F11" s="171">
        <v>25539.3788589303</v>
      </c>
      <c r="G11" s="182">
        <v>0.3</v>
      </c>
      <c r="H11" s="237"/>
      <c r="I11" s="237"/>
      <c r="J11" s="182"/>
      <c r="K11" s="237">
        <v>0.3</v>
      </c>
      <c r="L11" s="237"/>
      <c r="M11" s="182"/>
      <c r="N11" s="237"/>
      <c r="O11" s="237"/>
      <c r="P11" s="237"/>
      <c r="Q11" s="237"/>
      <c r="R11" s="237">
        <v>0.4</v>
      </c>
      <c r="S11" s="237"/>
      <c r="T11" s="237"/>
      <c r="U11" s="237"/>
      <c r="V11" s="237"/>
      <c r="W11" s="237"/>
      <c r="X11" s="237">
        <f t="shared" si="1"/>
        <v>1</v>
      </c>
    </row>
    <row r="12">
      <c r="A12" s="174">
        <v>521410.0</v>
      </c>
      <c r="B12" s="44" t="s">
        <v>161</v>
      </c>
      <c r="C12" s="45" t="s">
        <v>294</v>
      </c>
      <c r="D12" s="46" t="s">
        <v>267</v>
      </c>
      <c r="E12" s="175">
        <v>3749.0</v>
      </c>
      <c r="F12" s="176">
        <v>21089.6765070771</v>
      </c>
      <c r="G12" s="181">
        <v>0.6</v>
      </c>
      <c r="H12" s="238"/>
      <c r="I12" s="238"/>
      <c r="J12" s="181"/>
      <c r="K12" s="238">
        <v>0.4</v>
      </c>
      <c r="L12" s="238"/>
      <c r="M12" s="181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>
        <f t="shared" si="1"/>
        <v>1</v>
      </c>
    </row>
    <row r="13">
      <c r="A13" s="169">
        <v>521525.0</v>
      </c>
      <c r="B13" s="38" t="s">
        <v>174</v>
      </c>
      <c r="C13" s="39" t="s">
        <v>294</v>
      </c>
      <c r="D13" s="40" t="s">
        <v>267</v>
      </c>
      <c r="E13" s="170">
        <v>4592.0</v>
      </c>
      <c r="F13" s="171">
        <v>25831.9003789005</v>
      </c>
      <c r="G13" s="182"/>
      <c r="H13" s="237"/>
      <c r="I13" s="237"/>
      <c r="J13" s="182"/>
      <c r="K13" s="237"/>
      <c r="L13" s="237"/>
      <c r="M13" s="182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>
        <f t="shared" si="1"/>
        <v>0</v>
      </c>
    </row>
    <row r="14">
      <c r="A14" s="174">
        <v>521800.0</v>
      </c>
      <c r="B14" s="44" t="s">
        <v>195</v>
      </c>
      <c r="C14" s="45" t="s">
        <v>294</v>
      </c>
      <c r="D14" s="46" t="s">
        <v>267</v>
      </c>
      <c r="E14" s="175">
        <v>45866.0</v>
      </c>
      <c r="F14" s="176">
        <v>258015.231441343</v>
      </c>
      <c r="G14" s="181">
        <v>0.3</v>
      </c>
      <c r="H14" s="238"/>
      <c r="I14" s="238"/>
      <c r="J14" s="181"/>
      <c r="K14" s="238"/>
      <c r="L14" s="238"/>
      <c r="M14" s="181"/>
      <c r="N14" s="238"/>
      <c r="O14" s="238"/>
      <c r="P14" s="238"/>
      <c r="Q14" s="238"/>
      <c r="R14" s="238"/>
      <c r="S14" s="238"/>
      <c r="T14" s="238"/>
      <c r="U14" s="238"/>
      <c r="V14" s="238">
        <v>0.7</v>
      </c>
      <c r="W14" s="238"/>
      <c r="X14" s="238">
        <f t="shared" si="1"/>
        <v>1</v>
      </c>
    </row>
    <row r="15">
      <c r="A15" s="169">
        <v>521960.0</v>
      </c>
      <c r="B15" s="38" t="s">
        <v>215</v>
      </c>
      <c r="C15" s="39" t="s">
        <v>294</v>
      </c>
      <c r="D15" s="40" t="s">
        <v>267</v>
      </c>
      <c r="E15" s="170">
        <v>3207.0</v>
      </c>
      <c r="F15" s="171">
        <v>18040.702202773</v>
      </c>
      <c r="G15" s="182">
        <v>0.5</v>
      </c>
      <c r="H15" s="237"/>
      <c r="I15" s="237"/>
      <c r="J15" s="182"/>
      <c r="K15" s="237">
        <v>0.25</v>
      </c>
      <c r="L15" s="237"/>
      <c r="M15" s="182"/>
      <c r="N15" s="237"/>
      <c r="O15" s="237"/>
      <c r="P15" s="237"/>
      <c r="Q15" s="237"/>
      <c r="R15" s="237"/>
      <c r="S15" s="237"/>
      <c r="T15" s="237"/>
      <c r="U15" s="237"/>
      <c r="V15" s="237">
        <v>0.25</v>
      </c>
      <c r="W15" s="237"/>
      <c r="X15" s="237">
        <f t="shared" si="1"/>
        <v>1</v>
      </c>
    </row>
    <row r="16">
      <c r="A16" s="174">
        <v>522020.0</v>
      </c>
      <c r="B16" s="44" t="s">
        <v>226</v>
      </c>
      <c r="C16" s="45" t="s">
        <v>294</v>
      </c>
      <c r="D16" s="46" t="s">
        <v>267</v>
      </c>
      <c r="E16" s="175">
        <v>21849.0</v>
      </c>
      <c r="F16" s="176">
        <v>122909.667112064</v>
      </c>
      <c r="G16" s="181">
        <v>0.3</v>
      </c>
      <c r="H16" s="238">
        <v>0.5</v>
      </c>
      <c r="I16" s="238"/>
      <c r="J16" s="181"/>
      <c r="K16" s="238">
        <v>0.1</v>
      </c>
      <c r="L16" s="238"/>
      <c r="M16" s="181"/>
      <c r="N16" s="238">
        <v>0.1</v>
      </c>
      <c r="O16" s="238"/>
      <c r="P16" s="238"/>
      <c r="Q16" s="238"/>
      <c r="R16" s="238"/>
      <c r="S16" s="238"/>
      <c r="T16" s="238"/>
      <c r="U16" s="238"/>
      <c r="V16" s="238"/>
      <c r="W16" s="238"/>
      <c r="X16" s="238">
        <f t="shared" si="1"/>
        <v>1</v>
      </c>
    </row>
    <row r="17">
      <c r="A17" s="169">
        <v>522145.0</v>
      </c>
      <c r="B17" s="38" t="s">
        <v>240</v>
      </c>
      <c r="C17" s="39" t="s">
        <v>294</v>
      </c>
      <c r="D17" s="40" t="s">
        <v>267</v>
      </c>
      <c r="E17" s="170">
        <v>3497.0</v>
      </c>
      <c r="F17" s="171">
        <v>19672.0722179911</v>
      </c>
      <c r="G17" s="182">
        <v>0.5</v>
      </c>
      <c r="H17" s="237"/>
      <c r="I17" s="237"/>
      <c r="J17" s="182"/>
      <c r="K17" s="237"/>
      <c r="L17" s="237"/>
      <c r="M17" s="182"/>
      <c r="N17" s="237"/>
      <c r="O17" s="237"/>
      <c r="P17" s="237"/>
      <c r="Q17" s="237"/>
      <c r="R17" s="237"/>
      <c r="S17" s="237"/>
      <c r="T17" s="237"/>
      <c r="U17" s="237"/>
      <c r="V17" s="237">
        <v>0.5</v>
      </c>
      <c r="W17" s="237"/>
      <c r="X17" s="237">
        <f t="shared" si="1"/>
        <v>1</v>
      </c>
    </row>
    <row r="18">
      <c r="A18" s="174">
        <v>520010.0</v>
      </c>
      <c r="B18" s="44" t="s">
        <v>8</v>
      </c>
      <c r="C18" s="45" t="s">
        <v>266</v>
      </c>
      <c r="D18" s="46" t="s">
        <v>267</v>
      </c>
      <c r="E18" s="175">
        <v>20873.0</v>
      </c>
      <c r="F18" s="176">
        <v>117419.263198778</v>
      </c>
      <c r="G18" s="181"/>
      <c r="H18" s="238"/>
      <c r="I18" s="238">
        <v>0.3</v>
      </c>
      <c r="J18" s="181">
        <v>0.5</v>
      </c>
      <c r="K18" s="238">
        <v>0.2</v>
      </c>
      <c r="L18" s="238"/>
      <c r="M18" s="181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>
        <f t="shared" si="1"/>
        <v>1</v>
      </c>
    </row>
    <row r="19">
      <c r="A19" s="169">
        <v>520030.0</v>
      </c>
      <c r="B19" s="38" t="s">
        <v>14</v>
      </c>
      <c r="C19" s="39" t="s">
        <v>266</v>
      </c>
      <c r="D19" s="40" t="s">
        <v>267</v>
      </c>
      <c r="E19" s="170">
        <v>28360.0</v>
      </c>
      <c r="F19" s="171">
        <v>159536.736660631</v>
      </c>
      <c r="G19" s="182">
        <v>0.4</v>
      </c>
      <c r="H19" s="237"/>
      <c r="I19" s="237">
        <v>0.3</v>
      </c>
      <c r="J19" s="182"/>
      <c r="K19" s="237">
        <v>0.3</v>
      </c>
      <c r="L19" s="237"/>
      <c r="M19" s="182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>
        <f t="shared" si="1"/>
        <v>1</v>
      </c>
    </row>
    <row r="20">
      <c r="A20" s="174">
        <v>520110.0</v>
      </c>
      <c r="B20" s="44" t="s">
        <v>22</v>
      </c>
      <c r="C20" s="45" t="s">
        <v>266</v>
      </c>
      <c r="D20" s="46" t="s">
        <v>267</v>
      </c>
      <c r="E20" s="175">
        <v>396526.0</v>
      </c>
      <c r="F20" s="176">
        <v>2230622.85053221</v>
      </c>
      <c r="G20" s="181">
        <v>0.3</v>
      </c>
      <c r="H20" s="238"/>
      <c r="I20" s="238"/>
      <c r="J20" s="181">
        <v>0.7</v>
      </c>
      <c r="K20" s="238"/>
      <c r="L20" s="238"/>
      <c r="M20" s="181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>
        <f t="shared" si="1"/>
        <v>1</v>
      </c>
    </row>
    <row r="21" ht="15.75" customHeight="1">
      <c r="A21" s="169">
        <v>520485.0</v>
      </c>
      <c r="B21" s="38" t="s">
        <v>60</v>
      </c>
      <c r="C21" s="39" t="s">
        <v>266</v>
      </c>
      <c r="D21" s="40" t="s">
        <v>267</v>
      </c>
      <c r="E21" s="170">
        <v>8087.0</v>
      </c>
      <c r="F21" s="171">
        <v>45492.7217692004</v>
      </c>
      <c r="G21" s="182">
        <v>0.5</v>
      </c>
      <c r="H21" s="237"/>
      <c r="I21" s="237"/>
      <c r="J21" s="182"/>
      <c r="K21" s="237">
        <v>0.5</v>
      </c>
      <c r="L21" s="237"/>
      <c r="M21" s="182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>
        <f t="shared" si="1"/>
        <v>1</v>
      </c>
    </row>
    <row r="22" ht="15.75" customHeight="1">
      <c r="A22" s="174">
        <v>520551.0</v>
      </c>
      <c r="B22" s="44" t="s">
        <v>72</v>
      </c>
      <c r="C22" s="45" t="s">
        <v>266</v>
      </c>
      <c r="D22" s="46" t="s">
        <v>267</v>
      </c>
      <c r="E22" s="175">
        <v>20771.0</v>
      </c>
      <c r="F22" s="176">
        <v>116845.470986529</v>
      </c>
      <c r="G22" s="181">
        <v>0.4</v>
      </c>
      <c r="H22" s="238"/>
      <c r="I22" s="238"/>
      <c r="J22" s="181">
        <v>0.3</v>
      </c>
      <c r="K22" s="238">
        <v>0.3</v>
      </c>
      <c r="L22" s="238"/>
      <c r="M22" s="181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>
        <f t="shared" si="1"/>
        <v>1</v>
      </c>
    </row>
    <row r="23" ht="15.75" customHeight="1">
      <c r="A23" s="169">
        <v>520580.0</v>
      </c>
      <c r="B23" s="38" t="s">
        <v>75</v>
      </c>
      <c r="C23" s="39" t="s">
        <v>266</v>
      </c>
      <c r="D23" s="40" t="s">
        <v>267</v>
      </c>
      <c r="E23" s="170">
        <v>11223.0</v>
      </c>
      <c r="F23" s="171">
        <v>63134.0195889373</v>
      </c>
      <c r="G23" s="182">
        <v>0.5</v>
      </c>
      <c r="H23" s="237"/>
      <c r="I23" s="237"/>
      <c r="J23" s="182"/>
      <c r="K23" s="237">
        <v>0.5</v>
      </c>
      <c r="L23" s="237"/>
      <c r="M23" s="182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>
        <f t="shared" si="1"/>
        <v>1</v>
      </c>
    </row>
    <row r="24" ht="15.75" customHeight="1">
      <c r="A24" s="174">
        <v>520815.0</v>
      </c>
      <c r="B24" s="44" t="s">
        <v>96</v>
      </c>
      <c r="C24" s="45" t="s">
        <v>266</v>
      </c>
      <c r="D24" s="46" t="s">
        <v>267</v>
      </c>
      <c r="E24" s="175">
        <v>3923.0</v>
      </c>
      <c r="F24" s="176">
        <v>22068.4985162079</v>
      </c>
      <c r="G24" s="181">
        <v>1.0</v>
      </c>
      <c r="H24" s="238"/>
      <c r="I24" s="238"/>
      <c r="J24" s="181"/>
      <c r="K24" s="238"/>
      <c r="L24" s="238"/>
      <c r="M24" s="181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>
        <f t="shared" si="1"/>
        <v>1</v>
      </c>
    </row>
    <row r="25" ht="15.75" customHeight="1">
      <c r="A25" s="169">
        <v>520840.0</v>
      </c>
      <c r="B25" s="38" t="s">
        <v>98</v>
      </c>
      <c r="C25" s="39" t="s">
        <v>266</v>
      </c>
      <c r="D25" s="40" t="s">
        <v>267</v>
      </c>
      <c r="E25" s="170">
        <v>11217.0</v>
      </c>
      <c r="F25" s="171">
        <v>63100.2671058638</v>
      </c>
      <c r="G25" s="182">
        <v>0.5</v>
      </c>
      <c r="H25" s="237"/>
      <c r="I25" s="237"/>
      <c r="J25" s="182"/>
      <c r="K25" s="237"/>
      <c r="L25" s="237"/>
      <c r="M25" s="182"/>
      <c r="N25" s="237">
        <v>0.5</v>
      </c>
      <c r="O25" s="237"/>
      <c r="P25" s="237"/>
      <c r="Q25" s="237"/>
      <c r="R25" s="237"/>
      <c r="S25" s="237"/>
      <c r="T25" s="237"/>
      <c r="U25" s="237"/>
      <c r="V25" s="237"/>
      <c r="W25" s="237"/>
      <c r="X25" s="237">
        <f t="shared" si="1"/>
        <v>1</v>
      </c>
    </row>
    <row r="26" ht="15.75" customHeight="1">
      <c r="A26" s="174">
        <v>521730.0</v>
      </c>
      <c r="B26" s="44" t="s">
        <v>191</v>
      </c>
      <c r="C26" s="45" t="s">
        <v>266</v>
      </c>
      <c r="D26" s="46" t="s">
        <v>267</v>
      </c>
      <c r="E26" s="175">
        <v>25218.0</v>
      </c>
      <c r="F26" s="176">
        <v>141861.686357821</v>
      </c>
      <c r="G26" s="181">
        <v>0.4</v>
      </c>
      <c r="H26" s="238"/>
      <c r="I26" s="238"/>
      <c r="J26" s="181"/>
      <c r="K26" s="238">
        <v>0.6</v>
      </c>
      <c r="L26" s="238"/>
      <c r="M26" s="181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>
        <f t="shared" si="1"/>
        <v>1</v>
      </c>
    </row>
    <row r="27" ht="15.75" customHeight="1">
      <c r="A27" s="169">
        <v>522119.0</v>
      </c>
      <c r="B27" s="38" t="s">
        <v>237</v>
      </c>
      <c r="C27" s="39" t="s">
        <v>266</v>
      </c>
      <c r="D27" s="40" t="s">
        <v>267</v>
      </c>
      <c r="E27" s="170">
        <v>8326.0</v>
      </c>
      <c r="F27" s="171">
        <v>46837.1956782939</v>
      </c>
      <c r="G27" s="182">
        <v>0.4</v>
      </c>
      <c r="H27" s="237"/>
      <c r="I27" s="237"/>
      <c r="J27" s="182">
        <v>0.4</v>
      </c>
      <c r="K27" s="237">
        <v>0.2</v>
      </c>
      <c r="L27" s="237"/>
      <c r="M27" s="182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>
        <f t="shared" si="1"/>
        <v>1</v>
      </c>
    </row>
    <row r="28" ht="15.75" customHeight="1">
      <c r="A28" s="174">
        <v>520495.0</v>
      </c>
      <c r="B28" s="44" t="s">
        <v>62</v>
      </c>
      <c r="C28" s="45" t="s">
        <v>301</v>
      </c>
      <c r="D28" s="46" t="s">
        <v>267</v>
      </c>
      <c r="E28" s="175">
        <v>1526.0</v>
      </c>
      <c r="F28" s="176">
        <v>8584.38152835412</v>
      </c>
      <c r="G28" s="181"/>
      <c r="H28" s="238"/>
      <c r="I28" s="238"/>
      <c r="J28" s="181"/>
      <c r="K28" s="238"/>
      <c r="L28" s="238"/>
      <c r="M28" s="181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>
        <f t="shared" si="1"/>
        <v>0</v>
      </c>
    </row>
    <row r="29" ht="15.75" customHeight="1">
      <c r="A29" s="169">
        <v>520500.0</v>
      </c>
      <c r="B29" s="38" t="s">
        <v>63</v>
      </c>
      <c r="C29" s="39" t="s">
        <v>301</v>
      </c>
      <c r="D29" s="40" t="s">
        <v>267</v>
      </c>
      <c r="E29" s="170">
        <v>10299.0</v>
      </c>
      <c r="F29" s="171">
        <v>57936.137195622</v>
      </c>
      <c r="G29" s="182"/>
      <c r="H29" s="237"/>
      <c r="I29" s="237"/>
      <c r="J29" s="182"/>
      <c r="K29" s="237">
        <v>0.7</v>
      </c>
      <c r="L29" s="237"/>
      <c r="M29" s="182">
        <v>0.3</v>
      </c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>
        <f t="shared" si="1"/>
        <v>1</v>
      </c>
    </row>
    <row r="30" ht="15.75" customHeight="1">
      <c r="A30" s="174">
        <v>520540.0</v>
      </c>
      <c r="B30" s="44" t="s">
        <v>68</v>
      </c>
      <c r="C30" s="45" t="s">
        <v>301</v>
      </c>
      <c r="D30" s="46" t="s">
        <v>267</v>
      </c>
      <c r="E30" s="175">
        <v>22407.0</v>
      </c>
      <c r="F30" s="176">
        <v>126048.648037897</v>
      </c>
      <c r="G30" s="181">
        <v>0.2</v>
      </c>
      <c r="H30" s="238"/>
      <c r="I30" s="238"/>
      <c r="J30" s="181"/>
      <c r="K30" s="238">
        <v>0.2</v>
      </c>
      <c r="L30" s="238"/>
      <c r="M30" s="181">
        <v>0.6</v>
      </c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>
        <f t="shared" si="1"/>
        <v>1</v>
      </c>
    </row>
    <row r="31" ht="15.75" customHeight="1">
      <c r="A31" s="169">
        <v>520640.0</v>
      </c>
      <c r="B31" s="38" t="s">
        <v>79</v>
      </c>
      <c r="C31" s="39" t="s">
        <v>301</v>
      </c>
      <c r="D31" s="40" t="s">
        <v>267</v>
      </c>
      <c r="E31" s="170">
        <v>17136.0</v>
      </c>
      <c r="F31" s="171">
        <v>96397.0916578481</v>
      </c>
      <c r="G31" s="182"/>
      <c r="H31" s="237"/>
      <c r="I31" s="237"/>
      <c r="J31" s="182"/>
      <c r="K31" s="237"/>
      <c r="L31" s="237"/>
      <c r="M31" s="182">
        <v>0.3</v>
      </c>
      <c r="N31" s="237">
        <v>0.7</v>
      </c>
      <c r="O31" s="237"/>
      <c r="P31" s="237"/>
      <c r="Q31" s="237"/>
      <c r="R31" s="237"/>
      <c r="S31" s="237"/>
      <c r="T31" s="237"/>
      <c r="U31" s="237"/>
      <c r="V31" s="237"/>
      <c r="W31" s="237"/>
      <c r="X31" s="237">
        <f t="shared" si="1"/>
        <v>1</v>
      </c>
    </row>
    <row r="32" ht="15.75" customHeight="1">
      <c r="A32" s="174">
        <v>520945.0</v>
      </c>
      <c r="B32" s="44" t="s">
        <v>109</v>
      </c>
      <c r="C32" s="45" t="s">
        <v>301</v>
      </c>
      <c r="D32" s="46" t="s">
        <v>267</v>
      </c>
      <c r="E32" s="175">
        <v>1681.0</v>
      </c>
      <c r="F32" s="176">
        <v>9456.32067441892</v>
      </c>
      <c r="G32" s="181"/>
      <c r="H32" s="238"/>
      <c r="I32" s="238"/>
      <c r="J32" s="181"/>
      <c r="K32" s="238">
        <v>1.0</v>
      </c>
      <c r="L32" s="238"/>
      <c r="M32" s="181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>
        <f t="shared" si="1"/>
        <v>1</v>
      </c>
    </row>
    <row r="33" ht="15.75" customHeight="1">
      <c r="A33" s="169">
        <v>521015.0</v>
      </c>
      <c r="B33" s="38" t="s">
        <v>118</v>
      </c>
      <c r="C33" s="39" t="s">
        <v>301</v>
      </c>
      <c r="D33" s="40" t="s">
        <v>267</v>
      </c>
      <c r="E33" s="170">
        <v>2892.0</v>
      </c>
      <c r="F33" s="171">
        <v>16268.6968414155</v>
      </c>
      <c r="G33" s="182"/>
      <c r="H33" s="237"/>
      <c r="I33" s="237"/>
      <c r="J33" s="182"/>
      <c r="K33" s="237"/>
      <c r="L33" s="237"/>
      <c r="M33" s="182">
        <v>0.3</v>
      </c>
      <c r="N33" s="237">
        <v>0.7</v>
      </c>
      <c r="O33" s="237"/>
      <c r="P33" s="237"/>
      <c r="Q33" s="237"/>
      <c r="R33" s="237"/>
      <c r="S33" s="237"/>
      <c r="T33" s="237"/>
      <c r="U33" s="237"/>
      <c r="V33" s="237"/>
      <c r="W33" s="237"/>
      <c r="X33" s="237">
        <f t="shared" si="1"/>
        <v>1</v>
      </c>
    </row>
    <row r="34" ht="15.75" customHeight="1">
      <c r="A34" s="174">
        <v>521090.0</v>
      </c>
      <c r="B34" s="44" t="s">
        <v>125</v>
      </c>
      <c r="C34" s="45" t="s">
        <v>301</v>
      </c>
      <c r="D34" s="46" t="s">
        <v>267</v>
      </c>
      <c r="E34" s="175">
        <v>23850.0</v>
      </c>
      <c r="F34" s="176">
        <v>134166.120217068</v>
      </c>
      <c r="G34" s="181"/>
      <c r="H34" s="238"/>
      <c r="I34" s="238"/>
      <c r="J34" s="181"/>
      <c r="K34" s="238">
        <v>0.4</v>
      </c>
      <c r="L34" s="238"/>
      <c r="M34" s="181">
        <v>0.3</v>
      </c>
      <c r="N34" s="238">
        <v>0.3</v>
      </c>
      <c r="O34" s="238"/>
      <c r="P34" s="238"/>
      <c r="Q34" s="238"/>
      <c r="R34" s="238"/>
      <c r="S34" s="238"/>
      <c r="T34" s="238"/>
      <c r="U34" s="238"/>
      <c r="V34" s="238"/>
      <c r="W34" s="238"/>
      <c r="X34" s="238">
        <f t="shared" si="1"/>
        <v>1</v>
      </c>
    </row>
    <row r="35" ht="15.75" customHeight="1">
      <c r="A35" s="169">
        <v>521385.0</v>
      </c>
      <c r="B35" s="38" t="s">
        <v>157</v>
      </c>
      <c r="C35" s="39" t="s">
        <v>301</v>
      </c>
      <c r="D35" s="40" t="s">
        <v>267</v>
      </c>
      <c r="E35" s="170">
        <v>2217.0</v>
      </c>
      <c r="F35" s="171">
        <v>12471.5424956495</v>
      </c>
      <c r="G35" s="182"/>
      <c r="H35" s="237"/>
      <c r="I35" s="237"/>
      <c r="J35" s="182"/>
      <c r="K35" s="237">
        <v>0.5</v>
      </c>
      <c r="L35" s="237"/>
      <c r="M35" s="182">
        <v>0.5</v>
      </c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>
        <f t="shared" si="1"/>
        <v>1</v>
      </c>
    </row>
    <row r="36" ht="15.75" customHeight="1">
      <c r="A36" s="174">
        <v>521470.0</v>
      </c>
      <c r="B36" s="44" t="s">
        <v>165</v>
      </c>
      <c r="C36" s="45" t="s">
        <v>301</v>
      </c>
      <c r="D36" s="46" t="s">
        <v>267</v>
      </c>
      <c r="E36" s="175">
        <v>2362.0</v>
      </c>
      <c r="F36" s="176">
        <v>13287.2275032585</v>
      </c>
      <c r="G36" s="181"/>
      <c r="H36" s="238"/>
      <c r="I36" s="238"/>
      <c r="J36" s="181"/>
      <c r="K36" s="238"/>
      <c r="L36" s="238"/>
      <c r="M36" s="181">
        <v>0.4</v>
      </c>
      <c r="N36" s="238">
        <v>0.6</v>
      </c>
      <c r="O36" s="238"/>
      <c r="P36" s="238"/>
      <c r="Q36" s="238"/>
      <c r="R36" s="238"/>
      <c r="S36" s="238"/>
      <c r="T36" s="238"/>
      <c r="U36" s="238"/>
      <c r="V36" s="238"/>
      <c r="W36" s="238"/>
      <c r="X36" s="238">
        <f t="shared" si="1"/>
        <v>1</v>
      </c>
    </row>
    <row r="37" ht="15.75" customHeight="1">
      <c r="A37" s="169">
        <v>521486.0</v>
      </c>
      <c r="B37" s="38" t="s">
        <v>168</v>
      </c>
      <c r="C37" s="39" t="s">
        <v>301</v>
      </c>
      <c r="D37" s="40" t="s">
        <v>267</v>
      </c>
      <c r="E37" s="170">
        <v>8063.0</v>
      </c>
      <c r="F37" s="171">
        <v>45357.7118369065</v>
      </c>
      <c r="G37" s="182"/>
      <c r="H37" s="237"/>
      <c r="I37" s="237"/>
      <c r="J37" s="182"/>
      <c r="K37" s="237">
        <v>0.6</v>
      </c>
      <c r="L37" s="237"/>
      <c r="M37" s="182">
        <v>0.4</v>
      </c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>
        <f t="shared" si="1"/>
        <v>1</v>
      </c>
    </row>
    <row r="38" ht="15.75" customHeight="1">
      <c r="A38" s="174">
        <v>521690.0</v>
      </c>
      <c r="B38" s="44" t="s">
        <v>188</v>
      </c>
      <c r="C38" s="45" t="s">
        <v>301</v>
      </c>
      <c r="D38" s="46" t="s">
        <v>267</v>
      </c>
      <c r="E38" s="175">
        <v>2135.0</v>
      </c>
      <c r="F38" s="176">
        <v>12010.258560312</v>
      </c>
      <c r="G38" s="181"/>
      <c r="H38" s="238"/>
      <c r="I38" s="238"/>
      <c r="J38" s="181"/>
      <c r="K38" s="238"/>
      <c r="L38" s="238"/>
      <c r="M38" s="181">
        <v>0.5</v>
      </c>
      <c r="N38" s="238">
        <v>0.5</v>
      </c>
      <c r="O38" s="238"/>
      <c r="P38" s="238"/>
      <c r="Q38" s="238"/>
      <c r="R38" s="238"/>
      <c r="S38" s="238"/>
      <c r="T38" s="238"/>
      <c r="U38" s="238"/>
      <c r="V38" s="238"/>
      <c r="W38" s="238"/>
      <c r="X38" s="238">
        <f t="shared" si="1"/>
        <v>1</v>
      </c>
    </row>
    <row r="39" ht="15.75" customHeight="1">
      <c r="A39" s="169">
        <v>521860.0</v>
      </c>
      <c r="B39" s="38" t="s">
        <v>201</v>
      </c>
      <c r="C39" s="39" t="s">
        <v>301</v>
      </c>
      <c r="D39" s="40" t="s">
        <v>267</v>
      </c>
      <c r="E39" s="170">
        <v>10961.0</v>
      </c>
      <c r="F39" s="171">
        <v>61660.1611613955</v>
      </c>
      <c r="G39" s="182">
        <v>0.3</v>
      </c>
      <c r="H39" s="237"/>
      <c r="I39" s="237"/>
      <c r="J39" s="182"/>
      <c r="K39" s="237"/>
      <c r="L39" s="237"/>
      <c r="M39" s="182">
        <v>0.7</v>
      </c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>
        <f t="shared" si="1"/>
        <v>1</v>
      </c>
    </row>
    <row r="40" ht="15.75" customHeight="1">
      <c r="A40" s="174">
        <v>521870.0</v>
      </c>
      <c r="B40" s="44" t="s">
        <v>202</v>
      </c>
      <c r="C40" s="45" t="s">
        <v>301</v>
      </c>
      <c r="D40" s="46" t="s">
        <v>267</v>
      </c>
      <c r="E40" s="175">
        <v>4832.0</v>
      </c>
      <c r="F40" s="176">
        <v>27181.9997018395</v>
      </c>
      <c r="G40" s="181">
        <v>0.3</v>
      </c>
      <c r="H40" s="238"/>
      <c r="I40" s="238"/>
      <c r="J40" s="181"/>
      <c r="K40" s="238">
        <v>0.3</v>
      </c>
      <c r="L40" s="238"/>
      <c r="M40" s="181">
        <v>0.4</v>
      </c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>
        <f t="shared" si="1"/>
        <v>1</v>
      </c>
    </row>
    <row r="41" ht="15.75" customHeight="1">
      <c r="A41" s="169">
        <v>521890.0</v>
      </c>
      <c r="B41" s="38" t="s">
        <v>205</v>
      </c>
      <c r="C41" s="39" t="s">
        <v>301</v>
      </c>
      <c r="D41" s="40" t="s">
        <v>267</v>
      </c>
      <c r="E41" s="170">
        <v>20012.0</v>
      </c>
      <c r="F41" s="171">
        <v>112575.781877734</v>
      </c>
      <c r="G41" s="182"/>
      <c r="H41" s="237"/>
      <c r="I41" s="237"/>
      <c r="J41" s="182"/>
      <c r="K41" s="237">
        <v>0.7</v>
      </c>
      <c r="L41" s="237"/>
      <c r="M41" s="182"/>
      <c r="N41" s="237"/>
      <c r="O41" s="237"/>
      <c r="P41" s="237"/>
      <c r="Q41" s="237"/>
      <c r="R41" s="237"/>
      <c r="S41" s="237"/>
      <c r="T41" s="237"/>
      <c r="U41" s="237"/>
      <c r="V41" s="237"/>
      <c r="W41" s="237">
        <v>0.3</v>
      </c>
      <c r="X41" s="237">
        <f t="shared" si="1"/>
        <v>1</v>
      </c>
    </row>
    <row r="42" ht="15.75" customHeight="1">
      <c r="A42" s="174">
        <v>521935.0</v>
      </c>
      <c r="B42" s="44" t="s">
        <v>211</v>
      </c>
      <c r="C42" s="45" t="s">
        <v>301</v>
      </c>
      <c r="D42" s="46" t="s">
        <v>267</v>
      </c>
      <c r="E42" s="175">
        <v>3821.0</v>
      </c>
      <c r="F42" s="176">
        <v>21494.7063039588</v>
      </c>
      <c r="G42" s="181"/>
      <c r="H42" s="238"/>
      <c r="I42" s="238"/>
      <c r="J42" s="181"/>
      <c r="K42" s="238">
        <v>0.6</v>
      </c>
      <c r="L42" s="238"/>
      <c r="M42" s="181">
        <v>0.4</v>
      </c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>
        <f t="shared" si="1"/>
        <v>1</v>
      </c>
    </row>
    <row r="43" ht="15.75" customHeight="1">
      <c r="A43" s="169">
        <v>521970.0</v>
      </c>
      <c r="B43" s="38" t="s">
        <v>216</v>
      </c>
      <c r="C43" s="39" t="s">
        <v>301</v>
      </c>
      <c r="D43" s="40" t="s">
        <v>267</v>
      </c>
      <c r="E43" s="170">
        <v>8386.0</v>
      </c>
      <c r="F43" s="171">
        <v>47174.7205090286</v>
      </c>
      <c r="G43" s="182">
        <v>0.5</v>
      </c>
      <c r="H43" s="237"/>
      <c r="I43" s="237"/>
      <c r="J43" s="182"/>
      <c r="K43" s="237">
        <v>0.25</v>
      </c>
      <c r="L43" s="237"/>
      <c r="M43" s="182">
        <v>0.25</v>
      </c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>
        <f t="shared" si="1"/>
        <v>1</v>
      </c>
    </row>
    <row r="44" ht="15.75" customHeight="1">
      <c r="A44" s="174">
        <v>522015.0</v>
      </c>
      <c r="B44" s="44" t="s">
        <v>225</v>
      </c>
      <c r="C44" s="45" t="s">
        <v>301</v>
      </c>
      <c r="D44" s="46" t="s">
        <v>267</v>
      </c>
      <c r="E44" s="175">
        <v>5263.0</v>
      </c>
      <c r="F44" s="176">
        <v>29606.5530692842</v>
      </c>
      <c r="G44" s="181"/>
      <c r="H44" s="238"/>
      <c r="I44" s="238"/>
      <c r="J44" s="181"/>
      <c r="K44" s="238">
        <v>0.3</v>
      </c>
      <c r="L44" s="238"/>
      <c r="M44" s="181">
        <v>0.2</v>
      </c>
      <c r="N44" s="238">
        <v>0.3</v>
      </c>
      <c r="O44" s="238"/>
      <c r="P44" s="238"/>
      <c r="Q44" s="238"/>
      <c r="R44" s="238"/>
      <c r="S44" s="238"/>
      <c r="T44" s="238"/>
      <c r="U44" s="238"/>
      <c r="V44" s="238"/>
      <c r="W44" s="238">
        <v>0.2</v>
      </c>
      <c r="X44" s="238">
        <f t="shared" si="1"/>
        <v>1</v>
      </c>
    </row>
    <row r="45" ht="15.75" customHeight="1">
      <c r="A45" s="169">
        <v>522028.0</v>
      </c>
      <c r="B45" s="38" t="s">
        <v>228</v>
      </c>
      <c r="C45" s="39" t="s">
        <v>301</v>
      </c>
      <c r="D45" s="40" t="s">
        <v>267</v>
      </c>
      <c r="E45" s="170">
        <v>2040.0</v>
      </c>
      <c r="F45" s="171">
        <v>11475.8442449819</v>
      </c>
      <c r="G45" s="182">
        <v>0.4</v>
      </c>
      <c r="H45" s="237"/>
      <c r="I45" s="237"/>
      <c r="J45" s="182"/>
      <c r="K45" s="237">
        <v>0.2</v>
      </c>
      <c r="L45" s="237"/>
      <c r="M45" s="182">
        <v>0.4</v>
      </c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>
        <f t="shared" si="1"/>
        <v>1</v>
      </c>
    </row>
    <row r="46" ht="15.75" customHeight="1">
      <c r="A46" s="174">
        <v>522157.0</v>
      </c>
      <c r="B46" s="44" t="s">
        <v>243</v>
      </c>
      <c r="C46" s="45" t="s">
        <v>301</v>
      </c>
      <c r="D46" s="46" t="s">
        <v>267</v>
      </c>
      <c r="E46" s="175">
        <v>2829.0</v>
      </c>
      <c r="F46" s="176">
        <v>15914.295769144</v>
      </c>
      <c r="G46" s="181"/>
      <c r="H46" s="238"/>
      <c r="I46" s="238"/>
      <c r="J46" s="181"/>
      <c r="K46" s="238"/>
      <c r="L46" s="238"/>
      <c r="M46" s="181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>
        <f t="shared" si="1"/>
        <v>0</v>
      </c>
    </row>
    <row r="47" ht="15.75" customHeight="1">
      <c r="A47" s="169">
        <v>522170.0</v>
      </c>
      <c r="B47" s="38" t="s">
        <v>245</v>
      </c>
      <c r="C47" s="39" t="s">
        <v>301</v>
      </c>
      <c r="D47" s="40" t="s">
        <v>267</v>
      </c>
      <c r="E47" s="170">
        <v>13795.0</v>
      </c>
      <c r="F47" s="171">
        <v>77602.5839997674</v>
      </c>
      <c r="G47" s="182">
        <v>0.2</v>
      </c>
      <c r="H47" s="237"/>
      <c r="I47" s="237"/>
      <c r="J47" s="182"/>
      <c r="K47" s="237">
        <v>0.4</v>
      </c>
      <c r="L47" s="237"/>
      <c r="M47" s="182">
        <v>0.4</v>
      </c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>
        <f t="shared" si="1"/>
        <v>1</v>
      </c>
    </row>
    <row r="48" ht="15.75" customHeight="1">
      <c r="A48" s="174">
        <v>520320.0</v>
      </c>
      <c r="B48" s="44" t="s">
        <v>37</v>
      </c>
      <c r="C48" s="45" t="s">
        <v>292</v>
      </c>
      <c r="D48" s="46" t="s">
        <v>267</v>
      </c>
      <c r="E48" s="175">
        <v>11643.0</v>
      </c>
      <c r="F48" s="176">
        <v>65496.6934040806</v>
      </c>
      <c r="G48" s="181">
        <v>0.6</v>
      </c>
      <c r="H48" s="238"/>
      <c r="I48" s="238"/>
      <c r="J48" s="181"/>
      <c r="K48" s="238"/>
      <c r="L48" s="238">
        <v>0.4</v>
      </c>
      <c r="M48" s="181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>
        <f t="shared" si="1"/>
        <v>1</v>
      </c>
    </row>
    <row r="49" ht="15.75" customHeight="1">
      <c r="A49" s="169">
        <v>520860.0</v>
      </c>
      <c r="B49" s="38" t="s">
        <v>100</v>
      </c>
      <c r="C49" s="39" t="s">
        <v>292</v>
      </c>
      <c r="D49" s="40" t="s">
        <v>267</v>
      </c>
      <c r="E49" s="170">
        <v>72045.0</v>
      </c>
      <c r="F49" s="171">
        <v>405282.940504766</v>
      </c>
      <c r="G49" s="182"/>
      <c r="H49" s="237"/>
      <c r="I49" s="237"/>
      <c r="J49" s="182">
        <v>0.3</v>
      </c>
      <c r="K49" s="237">
        <v>0.3</v>
      </c>
      <c r="L49" s="237"/>
      <c r="M49" s="182"/>
      <c r="N49" s="237">
        <v>0.4</v>
      </c>
      <c r="O49" s="237"/>
      <c r="P49" s="237"/>
      <c r="Q49" s="237"/>
      <c r="R49" s="237"/>
      <c r="S49" s="237"/>
      <c r="T49" s="237"/>
      <c r="U49" s="237"/>
      <c r="V49" s="237"/>
      <c r="W49" s="237"/>
      <c r="X49" s="237">
        <f t="shared" si="1"/>
        <v>1</v>
      </c>
    </row>
    <row r="50" ht="15.75" customHeight="1">
      <c r="A50" s="174">
        <v>521060.0</v>
      </c>
      <c r="B50" s="44" t="s">
        <v>123</v>
      </c>
      <c r="C50" s="45" t="s">
        <v>292</v>
      </c>
      <c r="D50" s="46" t="s">
        <v>267</v>
      </c>
      <c r="E50" s="175">
        <v>5184.0</v>
      </c>
      <c r="F50" s="176">
        <v>29162.1453754835</v>
      </c>
      <c r="G50" s="181">
        <v>0.5</v>
      </c>
      <c r="H50" s="238"/>
      <c r="I50" s="238"/>
      <c r="J50" s="181"/>
      <c r="K50" s="238">
        <v>0.2</v>
      </c>
      <c r="L50" s="238"/>
      <c r="M50" s="181">
        <v>0.3</v>
      </c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>
        <f t="shared" si="1"/>
        <v>1</v>
      </c>
    </row>
    <row r="51" ht="15.75" customHeight="1">
      <c r="A51" s="169">
        <v>521180.0</v>
      </c>
      <c r="B51" s="38" t="s">
        <v>133</v>
      </c>
      <c r="C51" s="39" t="s">
        <v>292</v>
      </c>
      <c r="D51" s="40" t="s">
        <v>267</v>
      </c>
      <c r="E51" s="170">
        <v>52160.0</v>
      </c>
      <c r="F51" s="171">
        <v>293421.58618542</v>
      </c>
      <c r="G51" s="182"/>
      <c r="H51" s="237"/>
      <c r="I51" s="237"/>
      <c r="J51" s="182"/>
      <c r="K51" s="237">
        <v>0.4</v>
      </c>
      <c r="L51" s="237"/>
      <c r="M51" s="182"/>
      <c r="N51" s="237"/>
      <c r="O51" s="237"/>
      <c r="P51" s="237">
        <v>0.6</v>
      </c>
      <c r="Q51" s="237"/>
      <c r="R51" s="237"/>
      <c r="S51" s="237"/>
      <c r="T51" s="237"/>
      <c r="U51" s="237"/>
      <c r="V51" s="237"/>
      <c r="W51" s="237"/>
      <c r="X51" s="237">
        <f t="shared" si="1"/>
        <v>1</v>
      </c>
    </row>
    <row r="52" ht="15.75" customHeight="1">
      <c r="A52" s="174">
        <v>521305.0</v>
      </c>
      <c r="B52" s="44" t="s">
        <v>148</v>
      </c>
      <c r="C52" s="45" t="s">
        <v>292</v>
      </c>
      <c r="D52" s="46" t="s">
        <v>267</v>
      </c>
      <c r="E52" s="175">
        <v>2575.0</v>
      </c>
      <c r="F52" s="176">
        <v>14485.4406523669</v>
      </c>
      <c r="G52" s="181">
        <v>0.5</v>
      </c>
      <c r="H52" s="238"/>
      <c r="I52" s="238"/>
      <c r="J52" s="181"/>
      <c r="K52" s="238">
        <v>0.5</v>
      </c>
      <c r="L52" s="238"/>
      <c r="M52" s="181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>
        <f t="shared" si="1"/>
        <v>1</v>
      </c>
    </row>
    <row r="53" ht="15.75" customHeight="1">
      <c r="A53" s="169">
        <v>521560.0</v>
      </c>
      <c r="B53" s="38" t="s">
        <v>178</v>
      </c>
      <c r="C53" s="39" t="s">
        <v>292</v>
      </c>
      <c r="D53" s="40" t="s">
        <v>267</v>
      </c>
      <c r="E53" s="170">
        <v>35011.0</v>
      </c>
      <c r="F53" s="171">
        <v>196951.364147579</v>
      </c>
      <c r="G53" s="182">
        <v>0.4</v>
      </c>
      <c r="H53" s="237"/>
      <c r="I53" s="237"/>
      <c r="J53" s="182"/>
      <c r="K53" s="237"/>
      <c r="L53" s="237"/>
      <c r="M53" s="182"/>
      <c r="N53" s="237"/>
      <c r="O53" s="237"/>
      <c r="P53" s="237"/>
      <c r="Q53" s="237"/>
      <c r="R53" s="237"/>
      <c r="S53" s="237"/>
      <c r="T53" s="237"/>
      <c r="U53" s="237">
        <v>0.6</v>
      </c>
      <c r="V53" s="237"/>
      <c r="W53" s="237"/>
      <c r="X53" s="237">
        <f t="shared" si="1"/>
        <v>1</v>
      </c>
    </row>
    <row r="54" ht="15.75" customHeight="1">
      <c r="A54" s="174">
        <v>521945.0</v>
      </c>
      <c r="B54" s="44" t="s">
        <v>213</v>
      </c>
      <c r="C54" s="45" t="s">
        <v>292</v>
      </c>
      <c r="D54" s="46" t="s">
        <v>267</v>
      </c>
      <c r="E54" s="175">
        <v>3367.0</v>
      </c>
      <c r="F54" s="176">
        <v>18940.7684180657</v>
      </c>
      <c r="G54" s="181">
        <v>0.7</v>
      </c>
      <c r="H54" s="238"/>
      <c r="I54" s="238"/>
      <c r="J54" s="181"/>
      <c r="K54" s="238">
        <v>0.3</v>
      </c>
      <c r="L54" s="238"/>
      <c r="M54" s="181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>
        <f t="shared" si="1"/>
        <v>1</v>
      </c>
    </row>
    <row r="55" ht="15.75" customHeight="1">
      <c r="A55" s="169">
        <v>522230.0</v>
      </c>
      <c r="B55" s="38" t="s">
        <v>252</v>
      </c>
      <c r="C55" s="39" t="s">
        <v>292</v>
      </c>
      <c r="D55" s="40" t="s">
        <v>267</v>
      </c>
      <c r="E55" s="170">
        <v>5941.0</v>
      </c>
      <c r="F55" s="171">
        <v>33420.583656587</v>
      </c>
      <c r="G55" s="182">
        <v>0.5</v>
      </c>
      <c r="H55" s="237"/>
      <c r="I55" s="237"/>
      <c r="J55" s="182"/>
      <c r="K55" s="237">
        <v>0.5</v>
      </c>
      <c r="L55" s="237"/>
      <c r="M55" s="182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>
        <f t="shared" si="1"/>
        <v>1</v>
      </c>
    </row>
    <row r="56" ht="15.75" customHeight="1">
      <c r="A56" s="239">
        <v>520055.0</v>
      </c>
      <c r="B56" s="240" t="s">
        <v>16</v>
      </c>
      <c r="C56" s="241" t="s">
        <v>283</v>
      </c>
      <c r="D56" s="242" t="s">
        <v>267</v>
      </c>
      <c r="E56" s="243">
        <v>6796.0</v>
      </c>
      <c r="F56" s="244">
        <v>38230.3124945574</v>
      </c>
      <c r="G56" s="245"/>
      <c r="H56" s="246"/>
      <c r="I56" s="246"/>
      <c r="J56" s="245"/>
      <c r="K56" s="246"/>
      <c r="L56" s="246"/>
      <c r="M56" s="245"/>
      <c r="N56" s="246"/>
      <c r="O56" s="246"/>
      <c r="P56" s="246"/>
      <c r="Q56" s="246"/>
      <c r="R56" s="246"/>
      <c r="S56" s="246"/>
      <c r="T56" s="246"/>
      <c r="U56" s="246"/>
      <c r="V56" s="246"/>
      <c r="W56" s="246">
        <v>1.0</v>
      </c>
      <c r="X56" s="246">
        <f t="shared" si="1"/>
        <v>1</v>
      </c>
    </row>
    <row r="57" ht="15.75" customHeight="1">
      <c r="A57" s="239">
        <v>520082.0</v>
      </c>
      <c r="B57" s="240" t="s">
        <v>19</v>
      </c>
      <c r="C57" s="241" t="s">
        <v>283</v>
      </c>
      <c r="D57" s="242" t="s">
        <v>267</v>
      </c>
      <c r="E57" s="243">
        <v>3875.0</v>
      </c>
      <c r="F57" s="244">
        <v>21798.4786516201</v>
      </c>
      <c r="G57" s="245">
        <v>1.0</v>
      </c>
      <c r="H57" s="246"/>
      <c r="I57" s="246"/>
      <c r="J57" s="245"/>
      <c r="K57" s="246"/>
      <c r="L57" s="246"/>
      <c r="M57" s="245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>
        <f t="shared" si="1"/>
        <v>1</v>
      </c>
    </row>
    <row r="58" ht="15.75" customHeight="1">
      <c r="A58" s="239">
        <v>520470.0</v>
      </c>
      <c r="B58" s="240" t="s">
        <v>58</v>
      </c>
      <c r="C58" s="241" t="s">
        <v>283</v>
      </c>
      <c r="D58" s="242" t="s">
        <v>267</v>
      </c>
      <c r="E58" s="243">
        <v>12880.0</v>
      </c>
      <c r="F58" s="244">
        <v>72455.3303310623</v>
      </c>
      <c r="G58" s="245">
        <v>0.3</v>
      </c>
      <c r="H58" s="246"/>
      <c r="I58" s="246"/>
      <c r="J58" s="245"/>
      <c r="K58" s="246"/>
      <c r="L58" s="246"/>
      <c r="M58" s="245"/>
      <c r="N58" s="246"/>
      <c r="O58" s="246"/>
      <c r="P58" s="246"/>
      <c r="Q58" s="246"/>
      <c r="R58" s="246"/>
      <c r="S58" s="246"/>
      <c r="T58" s="246"/>
      <c r="U58" s="246"/>
      <c r="V58" s="246"/>
      <c r="W58" s="246">
        <v>0.7</v>
      </c>
      <c r="X58" s="246">
        <f t="shared" si="1"/>
        <v>1</v>
      </c>
    </row>
    <row r="59" ht="15.75" customHeight="1">
      <c r="A59" s="239">
        <v>520552.0</v>
      </c>
      <c r="B59" s="240" t="s">
        <v>73</v>
      </c>
      <c r="C59" s="241" t="s">
        <v>283</v>
      </c>
      <c r="D59" s="242" t="s">
        <v>267</v>
      </c>
      <c r="E59" s="243">
        <v>3339.0</v>
      </c>
      <c r="F59" s="244">
        <v>18783.2568303895</v>
      </c>
      <c r="G59" s="245"/>
      <c r="H59" s="246"/>
      <c r="I59" s="246"/>
      <c r="J59" s="245"/>
      <c r="K59" s="246"/>
      <c r="L59" s="246"/>
      <c r="M59" s="245"/>
      <c r="N59" s="246"/>
      <c r="O59" s="246"/>
      <c r="P59" s="246"/>
      <c r="Q59" s="246"/>
      <c r="R59" s="246"/>
      <c r="S59" s="246"/>
      <c r="T59" s="246"/>
      <c r="U59" s="246"/>
      <c r="V59" s="246"/>
      <c r="W59" s="246">
        <v>1.0</v>
      </c>
      <c r="X59" s="246">
        <f t="shared" si="1"/>
        <v>1</v>
      </c>
    </row>
    <row r="60" ht="15.75" customHeight="1">
      <c r="A60" s="239">
        <v>520980.0</v>
      </c>
      <c r="B60" s="240" t="s">
        <v>112</v>
      </c>
      <c r="C60" s="241" t="s">
        <v>283</v>
      </c>
      <c r="D60" s="242" t="s">
        <v>267</v>
      </c>
      <c r="E60" s="243">
        <v>3450.0</v>
      </c>
      <c r="F60" s="244">
        <v>19407.6777672488</v>
      </c>
      <c r="G60" s="245"/>
      <c r="H60" s="246"/>
      <c r="I60" s="246"/>
      <c r="J60" s="245"/>
      <c r="K60" s="246"/>
      <c r="L60" s="246"/>
      <c r="M60" s="245"/>
      <c r="N60" s="246"/>
      <c r="O60" s="246">
        <v>1.0</v>
      </c>
      <c r="P60" s="246"/>
      <c r="Q60" s="246"/>
      <c r="R60" s="246"/>
      <c r="S60" s="246"/>
      <c r="T60" s="246"/>
      <c r="U60" s="246"/>
      <c r="V60" s="246"/>
      <c r="W60" s="246"/>
      <c r="X60" s="246">
        <f t="shared" si="1"/>
        <v>1</v>
      </c>
    </row>
    <row r="61" ht="15.75" customHeight="1">
      <c r="A61" s="239">
        <v>521280.0</v>
      </c>
      <c r="B61" s="240" t="s">
        <v>144</v>
      </c>
      <c r="C61" s="241" t="s">
        <v>283</v>
      </c>
      <c r="D61" s="242" t="s">
        <v>267</v>
      </c>
      <c r="E61" s="243">
        <v>9234.0</v>
      </c>
      <c r="F61" s="244">
        <v>51945.0714500799</v>
      </c>
      <c r="G61" s="245"/>
      <c r="H61" s="246"/>
      <c r="I61" s="246"/>
      <c r="J61" s="245"/>
      <c r="K61" s="246"/>
      <c r="L61" s="246"/>
      <c r="M61" s="245"/>
      <c r="N61" s="246"/>
      <c r="O61" s="246"/>
      <c r="P61" s="246"/>
      <c r="Q61" s="246">
        <v>1.0</v>
      </c>
      <c r="R61" s="246"/>
      <c r="S61" s="246"/>
      <c r="T61" s="246"/>
      <c r="U61" s="246"/>
      <c r="V61" s="246"/>
      <c r="W61" s="246"/>
      <c r="X61" s="246">
        <f t="shared" si="1"/>
        <v>1</v>
      </c>
    </row>
    <row r="62" ht="15.75" customHeight="1">
      <c r="A62" s="247">
        <v>521460.0</v>
      </c>
      <c r="B62" s="248" t="s">
        <v>164</v>
      </c>
      <c r="C62" s="249" t="s">
        <v>283</v>
      </c>
      <c r="D62" s="250" t="s">
        <v>267</v>
      </c>
      <c r="E62" s="251">
        <v>47064.0</v>
      </c>
      <c r="F62" s="252">
        <v>264754.477228348</v>
      </c>
      <c r="G62" s="253">
        <v>0.25</v>
      </c>
      <c r="H62" s="254"/>
      <c r="I62" s="254"/>
      <c r="J62" s="253"/>
      <c r="K62" s="254">
        <v>0.15</v>
      </c>
      <c r="L62" s="254"/>
      <c r="M62" s="253"/>
      <c r="N62" s="254">
        <v>0.1</v>
      </c>
      <c r="O62" s="254"/>
      <c r="P62" s="254"/>
      <c r="Q62" s="254"/>
      <c r="R62" s="254"/>
      <c r="S62" s="254"/>
      <c r="T62" s="254"/>
      <c r="U62" s="254">
        <v>0.25</v>
      </c>
      <c r="V62" s="254"/>
      <c r="W62" s="254">
        <v>0.25</v>
      </c>
      <c r="X62" s="254">
        <f t="shared" si="1"/>
        <v>1</v>
      </c>
    </row>
    <row r="63" ht="15.75" customHeight="1">
      <c r="A63" s="239">
        <v>521487.0</v>
      </c>
      <c r="B63" s="240" t="s">
        <v>169</v>
      </c>
      <c r="C63" s="241" t="s">
        <v>283</v>
      </c>
      <c r="D63" s="242" t="s">
        <v>267</v>
      </c>
      <c r="E63" s="243">
        <v>2939.0</v>
      </c>
      <c r="F63" s="244">
        <v>16533.0912921578</v>
      </c>
      <c r="G63" s="245">
        <v>0.3</v>
      </c>
      <c r="H63" s="246"/>
      <c r="I63" s="246"/>
      <c r="J63" s="245"/>
      <c r="K63" s="246"/>
      <c r="L63" s="246"/>
      <c r="M63" s="245"/>
      <c r="N63" s="246"/>
      <c r="O63" s="246"/>
      <c r="P63" s="246"/>
      <c r="Q63" s="246"/>
      <c r="R63" s="246"/>
      <c r="S63" s="246"/>
      <c r="T63" s="246"/>
      <c r="U63" s="246"/>
      <c r="V63" s="246"/>
      <c r="W63" s="246">
        <v>0.7</v>
      </c>
      <c r="X63" s="246">
        <f t="shared" si="1"/>
        <v>1</v>
      </c>
    </row>
    <row r="64" ht="15.75" customHeight="1">
      <c r="A64" s="239">
        <v>522160.0</v>
      </c>
      <c r="B64" s="240" t="s">
        <v>244</v>
      </c>
      <c r="C64" s="241" t="s">
        <v>283</v>
      </c>
      <c r="D64" s="242" t="s">
        <v>267</v>
      </c>
      <c r="E64" s="243">
        <v>41150.0</v>
      </c>
      <c r="F64" s="244">
        <v>231485.779745591</v>
      </c>
      <c r="G64" s="245"/>
      <c r="H64" s="246"/>
      <c r="I64" s="246"/>
      <c r="J64" s="245"/>
      <c r="K64" s="246"/>
      <c r="L64" s="246"/>
      <c r="M64" s="245"/>
      <c r="N64" s="246"/>
      <c r="O64" s="246"/>
      <c r="P64" s="246"/>
      <c r="Q64" s="246"/>
      <c r="R64" s="246"/>
      <c r="S64" s="246"/>
      <c r="T64" s="246"/>
      <c r="U64" s="246"/>
      <c r="V64" s="246"/>
      <c r="W64" s="246">
        <v>1.0</v>
      </c>
      <c r="X64" s="246">
        <f t="shared" si="1"/>
        <v>1</v>
      </c>
    </row>
  </sheetData>
  <autoFilter ref="$A$4:$X$64">
    <sortState ref="A4:X64">
      <sortCondition ref="B4:B64"/>
      <sortCondition ref="C4:C64"/>
    </sortState>
  </autoFilter>
  <mergeCells count="3">
    <mergeCell ref="A1:X1"/>
    <mergeCell ref="A3:F3"/>
    <mergeCell ref="G3:X3"/>
  </mergeCells>
  <printOptions/>
  <pageMargins bottom="0.7875" footer="0.0" header="0.0" left="0.511805555555556" right="0.511805555555556" top="0.787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8.71"/>
    <col customWidth="1" min="2" max="2" width="22.71"/>
    <col customWidth="1" min="3" max="3" width="11.14"/>
    <col customWidth="1" min="4" max="4" width="20.29"/>
    <col customWidth="1" min="5" max="5" width="16.0"/>
    <col customWidth="1" min="6" max="6" width="16.57"/>
    <col customWidth="1" min="7" max="18" width="14.86"/>
  </cols>
  <sheetData>
    <row r="1">
      <c r="A1" s="164" t="s">
        <v>385</v>
      </c>
    </row>
    <row r="2">
      <c r="A2" s="164"/>
      <c r="B2" s="164"/>
      <c r="C2" s="164"/>
      <c r="D2" s="164"/>
      <c r="E2" s="164"/>
      <c r="F2" s="164"/>
      <c r="G2" s="205"/>
      <c r="H2" s="207"/>
      <c r="I2" s="205"/>
      <c r="J2" s="205"/>
      <c r="K2" s="207"/>
      <c r="L2" s="207"/>
      <c r="M2" s="207"/>
      <c r="N2" s="205"/>
      <c r="O2" s="205"/>
      <c r="P2" s="207"/>
      <c r="Q2" s="207"/>
      <c r="R2" s="207"/>
    </row>
    <row r="3">
      <c r="A3" s="234" t="s">
        <v>386</v>
      </c>
      <c r="B3" s="209"/>
      <c r="C3" s="209"/>
      <c r="D3" s="209"/>
      <c r="E3" s="209"/>
      <c r="F3" s="210"/>
      <c r="G3" s="255" t="s">
        <v>387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/>
    </row>
    <row r="4">
      <c r="A4" s="256" t="s">
        <v>372</v>
      </c>
      <c r="B4" s="256" t="s">
        <v>3</v>
      </c>
      <c r="C4" s="256" t="s">
        <v>373</v>
      </c>
      <c r="D4" s="256" t="s">
        <v>256</v>
      </c>
      <c r="E4" s="256" t="s">
        <v>374</v>
      </c>
      <c r="F4" s="256" t="s">
        <v>5</v>
      </c>
      <c r="G4" s="256" t="s">
        <v>264</v>
      </c>
      <c r="H4" s="256" t="s">
        <v>263</v>
      </c>
      <c r="I4" s="257" t="s">
        <v>376</v>
      </c>
      <c r="J4" s="256" t="s">
        <v>296</v>
      </c>
      <c r="K4" s="256" t="s">
        <v>388</v>
      </c>
      <c r="L4" s="256" t="s">
        <v>393</v>
      </c>
      <c r="M4" s="256" t="s">
        <v>331</v>
      </c>
      <c r="N4" s="256" t="s">
        <v>326</v>
      </c>
      <c r="O4" s="256" t="s">
        <v>272</v>
      </c>
      <c r="P4" s="256" t="s">
        <v>382</v>
      </c>
      <c r="Q4" s="256" t="s">
        <v>394</v>
      </c>
      <c r="R4" s="256" t="s">
        <v>383</v>
      </c>
    </row>
    <row r="5">
      <c r="A5" s="258">
        <v>520013.0</v>
      </c>
      <c r="B5" s="259" t="s">
        <v>9</v>
      </c>
      <c r="C5" s="260" t="s">
        <v>270</v>
      </c>
      <c r="D5" s="260" t="s">
        <v>271</v>
      </c>
      <c r="E5" s="261">
        <v>22710.0</v>
      </c>
      <c r="F5" s="262">
        <v>127753.148433108</v>
      </c>
      <c r="G5" s="263">
        <v>0.25</v>
      </c>
      <c r="H5" s="264">
        <v>0.25</v>
      </c>
      <c r="I5" s="263"/>
      <c r="J5" s="263"/>
      <c r="K5" s="264"/>
      <c r="L5" s="264"/>
      <c r="M5" s="264"/>
      <c r="N5" s="263"/>
      <c r="O5" s="263">
        <v>0.5</v>
      </c>
      <c r="P5" s="264"/>
      <c r="Q5" s="264"/>
      <c r="R5" s="264">
        <f t="shared" ref="R5:R32" si="1">SUM(G5:Q5)</f>
        <v>1</v>
      </c>
    </row>
    <row r="6">
      <c r="A6" s="258">
        <v>520145.0</v>
      </c>
      <c r="B6" s="259" t="s">
        <v>26</v>
      </c>
      <c r="C6" s="260" t="s">
        <v>270</v>
      </c>
      <c r="D6" s="260" t="s">
        <v>271</v>
      </c>
      <c r="E6" s="261">
        <v>2474.0</v>
      </c>
      <c r="F6" s="262">
        <v>13917.2738539634</v>
      </c>
      <c r="G6" s="263">
        <v>0.5</v>
      </c>
      <c r="H6" s="264"/>
      <c r="I6" s="263"/>
      <c r="J6" s="263"/>
      <c r="K6" s="264"/>
      <c r="L6" s="264"/>
      <c r="M6" s="264"/>
      <c r="N6" s="263"/>
      <c r="O6" s="263">
        <v>0.5</v>
      </c>
      <c r="P6" s="264"/>
      <c r="Q6" s="264"/>
      <c r="R6" s="264">
        <f t="shared" si="1"/>
        <v>1</v>
      </c>
    </row>
    <row r="7">
      <c r="A7" s="258">
        <v>520410.0</v>
      </c>
      <c r="B7" s="259" t="s">
        <v>49</v>
      </c>
      <c r="C7" s="260" t="s">
        <v>270</v>
      </c>
      <c r="D7" s="260" t="s">
        <v>271</v>
      </c>
      <c r="E7" s="261">
        <v>12843.0</v>
      </c>
      <c r="F7" s="262">
        <v>72247.1900187759</v>
      </c>
      <c r="G7" s="263">
        <v>0.4</v>
      </c>
      <c r="H7" s="264">
        <v>0.3</v>
      </c>
      <c r="I7" s="263"/>
      <c r="J7" s="263"/>
      <c r="K7" s="264">
        <v>0.3</v>
      </c>
      <c r="L7" s="264"/>
      <c r="M7" s="264"/>
      <c r="N7" s="263"/>
      <c r="O7" s="263"/>
      <c r="P7" s="264"/>
      <c r="Q7" s="264"/>
      <c r="R7" s="264">
        <f t="shared" si="1"/>
        <v>1</v>
      </c>
    </row>
    <row r="8">
      <c r="A8" s="258">
        <v>520430.0</v>
      </c>
      <c r="B8" s="259" t="s">
        <v>52</v>
      </c>
      <c r="C8" s="260" t="s">
        <v>270</v>
      </c>
      <c r="D8" s="260" t="s">
        <v>271</v>
      </c>
      <c r="E8" s="261">
        <v>16525.0</v>
      </c>
      <c r="F8" s="262">
        <v>92959.9637981991</v>
      </c>
      <c r="G8" s="263">
        <v>0.5</v>
      </c>
      <c r="H8" s="264"/>
      <c r="I8" s="263"/>
      <c r="J8" s="263"/>
      <c r="K8" s="264"/>
      <c r="L8" s="264"/>
      <c r="M8" s="264"/>
      <c r="N8" s="263"/>
      <c r="O8" s="263">
        <v>0.5</v>
      </c>
      <c r="P8" s="264"/>
      <c r="Q8" s="264"/>
      <c r="R8" s="264">
        <f t="shared" si="1"/>
        <v>1</v>
      </c>
    </row>
    <row r="9">
      <c r="A9" s="258">
        <v>520505.0</v>
      </c>
      <c r="B9" s="259" t="s">
        <v>64</v>
      </c>
      <c r="C9" s="260" t="s">
        <v>270</v>
      </c>
      <c r="D9" s="260" t="s">
        <v>271</v>
      </c>
      <c r="E9" s="261">
        <v>3380.0</v>
      </c>
      <c r="F9" s="262">
        <v>19013.8987980583</v>
      </c>
      <c r="G9" s="263">
        <v>0.5</v>
      </c>
      <c r="H9" s="264"/>
      <c r="I9" s="263"/>
      <c r="J9" s="263"/>
      <c r="K9" s="264"/>
      <c r="L9" s="264"/>
      <c r="M9" s="264"/>
      <c r="N9" s="263"/>
      <c r="O9" s="263">
        <v>0.5</v>
      </c>
      <c r="P9" s="264"/>
      <c r="Q9" s="264"/>
      <c r="R9" s="264">
        <f t="shared" si="1"/>
        <v>1</v>
      </c>
    </row>
    <row r="10">
      <c r="A10" s="258">
        <v>521080.0</v>
      </c>
      <c r="B10" s="259" t="s">
        <v>124</v>
      </c>
      <c r="C10" s="260" t="s">
        <v>270</v>
      </c>
      <c r="D10" s="260" t="s">
        <v>271</v>
      </c>
      <c r="E10" s="261">
        <v>4412.0</v>
      </c>
      <c r="F10" s="262">
        <v>24819.3258866962</v>
      </c>
      <c r="G10" s="263">
        <v>0.5</v>
      </c>
      <c r="H10" s="264"/>
      <c r="I10" s="263"/>
      <c r="J10" s="263"/>
      <c r="K10" s="264"/>
      <c r="L10" s="264"/>
      <c r="M10" s="264"/>
      <c r="N10" s="263"/>
      <c r="O10" s="263">
        <v>0.5</v>
      </c>
      <c r="P10" s="264"/>
      <c r="Q10" s="264"/>
      <c r="R10" s="264">
        <f t="shared" si="1"/>
        <v>1</v>
      </c>
    </row>
    <row r="11">
      <c r="A11" s="258">
        <v>521130.0</v>
      </c>
      <c r="B11" s="259" t="s">
        <v>128</v>
      </c>
      <c r="C11" s="260" t="s">
        <v>270</v>
      </c>
      <c r="D11" s="260" t="s">
        <v>271</v>
      </c>
      <c r="E11" s="261">
        <v>7337.0</v>
      </c>
      <c r="F11" s="262">
        <v>41273.6613850159</v>
      </c>
      <c r="G11" s="265">
        <v>0.6</v>
      </c>
      <c r="H11" s="264">
        <v>0.4</v>
      </c>
      <c r="I11" s="263"/>
      <c r="J11" s="263"/>
      <c r="K11" s="264"/>
      <c r="L11" s="264"/>
      <c r="M11" s="263"/>
      <c r="N11" s="263"/>
      <c r="O11" s="263"/>
      <c r="P11" s="264"/>
      <c r="Q11" s="264"/>
      <c r="R11" s="264">
        <f t="shared" si="1"/>
        <v>1</v>
      </c>
    </row>
    <row r="12">
      <c r="A12" s="258">
        <v>521225.0</v>
      </c>
      <c r="B12" s="259" t="s">
        <v>139</v>
      </c>
      <c r="C12" s="260" t="s">
        <v>270</v>
      </c>
      <c r="D12" s="260" t="s">
        <v>271</v>
      </c>
      <c r="E12" s="261">
        <v>1652.0</v>
      </c>
      <c r="F12" s="262">
        <v>9293.18367289712</v>
      </c>
      <c r="G12" s="263">
        <v>0.4</v>
      </c>
      <c r="H12" s="264"/>
      <c r="I12" s="263"/>
      <c r="J12" s="263"/>
      <c r="K12" s="264"/>
      <c r="L12" s="264"/>
      <c r="M12" s="264"/>
      <c r="N12" s="263"/>
      <c r="O12" s="263">
        <v>0.6</v>
      </c>
      <c r="P12" s="264"/>
      <c r="Q12" s="264"/>
      <c r="R12" s="264">
        <f t="shared" si="1"/>
        <v>1</v>
      </c>
    </row>
    <row r="13">
      <c r="A13" s="258">
        <v>521300.0</v>
      </c>
      <c r="B13" s="259" t="s">
        <v>147</v>
      </c>
      <c r="C13" s="260" t="s">
        <v>270</v>
      </c>
      <c r="D13" s="260" t="s">
        <v>271</v>
      </c>
      <c r="E13" s="261">
        <v>14568.0</v>
      </c>
      <c r="F13" s="262">
        <v>81951.0289024003</v>
      </c>
      <c r="G13" s="263">
        <v>0.25</v>
      </c>
      <c r="H13" s="264">
        <v>0.45</v>
      </c>
      <c r="I13" s="263"/>
      <c r="J13" s="263"/>
      <c r="K13" s="264"/>
      <c r="L13" s="264"/>
      <c r="M13" s="264"/>
      <c r="N13" s="263"/>
      <c r="O13" s="263">
        <v>0.3</v>
      </c>
      <c r="P13" s="264"/>
      <c r="Q13" s="264"/>
      <c r="R13" s="264">
        <f t="shared" si="1"/>
        <v>1</v>
      </c>
    </row>
    <row r="14">
      <c r="A14" s="258">
        <v>521375.0</v>
      </c>
      <c r="B14" s="259" t="s">
        <v>154</v>
      </c>
      <c r="C14" s="260" t="s">
        <v>270</v>
      </c>
      <c r="D14" s="260" t="s">
        <v>271</v>
      </c>
      <c r="E14" s="261">
        <v>13935.0</v>
      </c>
      <c r="F14" s="262">
        <v>78390.1419381485</v>
      </c>
      <c r="G14" s="263">
        <v>0.4</v>
      </c>
      <c r="H14" s="264">
        <v>0.3</v>
      </c>
      <c r="I14" s="263"/>
      <c r="J14" s="263"/>
      <c r="K14" s="264"/>
      <c r="L14" s="264"/>
      <c r="M14" s="264"/>
      <c r="N14" s="263"/>
      <c r="O14" s="263">
        <v>0.3</v>
      </c>
      <c r="P14" s="264"/>
      <c r="Q14" s="264"/>
      <c r="R14" s="264">
        <f t="shared" si="1"/>
        <v>1</v>
      </c>
    </row>
    <row r="15">
      <c r="A15" s="258">
        <v>521630.0</v>
      </c>
      <c r="B15" s="259" t="s">
        <v>184</v>
      </c>
      <c r="C15" s="260" t="s">
        <v>270</v>
      </c>
      <c r="D15" s="260" t="s">
        <v>271</v>
      </c>
      <c r="E15" s="261">
        <v>10221.0</v>
      </c>
      <c r="F15" s="262">
        <v>57497.3549156668</v>
      </c>
      <c r="G15" s="263">
        <v>0.5</v>
      </c>
      <c r="H15" s="264"/>
      <c r="I15" s="263"/>
      <c r="J15" s="263"/>
      <c r="K15" s="264">
        <v>0.5</v>
      </c>
      <c r="L15" s="264"/>
      <c r="M15" s="264"/>
      <c r="N15" s="263"/>
      <c r="O15" s="263"/>
      <c r="P15" s="264"/>
      <c r="Q15" s="264"/>
      <c r="R15" s="264">
        <f t="shared" si="1"/>
        <v>1</v>
      </c>
    </row>
    <row r="16">
      <c r="A16" s="258">
        <v>521805.0</v>
      </c>
      <c r="B16" s="259" t="s">
        <v>196</v>
      </c>
      <c r="C16" s="260" t="s">
        <v>270</v>
      </c>
      <c r="D16" s="260" t="s">
        <v>271</v>
      </c>
      <c r="E16" s="261">
        <v>3979.0</v>
      </c>
      <c r="F16" s="262">
        <v>22383.5216915603</v>
      </c>
      <c r="G16" s="263">
        <v>0.5</v>
      </c>
      <c r="H16" s="264"/>
      <c r="I16" s="263"/>
      <c r="J16" s="263"/>
      <c r="K16" s="264"/>
      <c r="L16" s="264"/>
      <c r="M16" s="264"/>
      <c r="N16" s="263"/>
      <c r="O16" s="263">
        <v>0.5</v>
      </c>
      <c r="P16" s="264"/>
      <c r="Q16" s="264"/>
      <c r="R16" s="264">
        <f t="shared" si="1"/>
        <v>1</v>
      </c>
    </row>
    <row r="17">
      <c r="A17" s="258">
        <v>521850.0</v>
      </c>
      <c r="B17" s="259" t="s">
        <v>200</v>
      </c>
      <c r="C17" s="260" t="s">
        <v>270</v>
      </c>
      <c r="D17" s="260" t="s">
        <v>271</v>
      </c>
      <c r="E17" s="261">
        <v>51323.0</v>
      </c>
      <c r="F17" s="262">
        <v>288713.11479667</v>
      </c>
      <c r="G17" s="263">
        <v>0.3</v>
      </c>
      <c r="H17" s="264">
        <v>0.3</v>
      </c>
      <c r="I17" s="263"/>
      <c r="J17" s="263"/>
      <c r="K17" s="264"/>
      <c r="L17" s="264"/>
      <c r="M17" s="264">
        <v>0.1</v>
      </c>
      <c r="N17" s="263"/>
      <c r="O17" s="263">
        <v>0.3</v>
      </c>
      <c r="P17" s="264"/>
      <c r="Q17" s="264"/>
      <c r="R17" s="264">
        <f t="shared" si="1"/>
        <v>1</v>
      </c>
    </row>
    <row r="18">
      <c r="A18" s="258">
        <v>521880.0</v>
      </c>
      <c r="B18" s="259" t="s">
        <v>204</v>
      </c>
      <c r="C18" s="260" t="s">
        <v>270</v>
      </c>
      <c r="D18" s="260" t="s">
        <v>271</v>
      </c>
      <c r="E18" s="261">
        <v>247259.0</v>
      </c>
      <c r="F18" s="262">
        <v>1390934.20204411</v>
      </c>
      <c r="G18" s="263"/>
      <c r="H18" s="264">
        <v>0.3</v>
      </c>
      <c r="I18" s="263"/>
      <c r="J18" s="263"/>
      <c r="K18" s="264"/>
      <c r="L18" s="264"/>
      <c r="M18" s="264"/>
      <c r="N18" s="263"/>
      <c r="O18" s="263">
        <v>0.7</v>
      </c>
      <c r="P18" s="264"/>
      <c r="Q18" s="264"/>
      <c r="R18" s="264">
        <f t="shared" si="1"/>
        <v>1</v>
      </c>
    </row>
    <row r="19">
      <c r="A19" s="258">
        <v>521930.0</v>
      </c>
      <c r="B19" s="259" t="s">
        <v>210</v>
      </c>
      <c r="C19" s="260" t="s">
        <v>270</v>
      </c>
      <c r="D19" s="260" t="s">
        <v>271</v>
      </c>
      <c r="E19" s="261">
        <v>38962.0</v>
      </c>
      <c r="F19" s="262">
        <v>219177.374251463</v>
      </c>
      <c r="G19" s="263">
        <v>0.3</v>
      </c>
      <c r="H19" s="264">
        <v>0.2</v>
      </c>
      <c r="I19" s="263"/>
      <c r="J19" s="263"/>
      <c r="K19" s="264">
        <v>0.3</v>
      </c>
      <c r="L19" s="264"/>
      <c r="M19" s="264"/>
      <c r="N19" s="263"/>
      <c r="O19" s="263"/>
      <c r="P19" s="264">
        <v>0.2</v>
      </c>
      <c r="Q19" s="264"/>
      <c r="R19" s="264">
        <f t="shared" si="1"/>
        <v>1</v>
      </c>
    </row>
    <row r="20">
      <c r="A20" s="258">
        <v>521971.0</v>
      </c>
      <c r="B20" s="259" t="s">
        <v>217</v>
      </c>
      <c r="C20" s="260" t="s">
        <v>270</v>
      </c>
      <c r="D20" s="260" t="s">
        <v>271</v>
      </c>
      <c r="E20" s="261">
        <v>4886.0</v>
      </c>
      <c r="F20" s="262">
        <v>27485.7720495008</v>
      </c>
      <c r="G20" s="263">
        <v>0.5</v>
      </c>
      <c r="H20" s="264"/>
      <c r="I20" s="263"/>
      <c r="J20" s="263"/>
      <c r="K20" s="264"/>
      <c r="L20" s="264"/>
      <c r="M20" s="264"/>
      <c r="N20" s="263"/>
      <c r="O20" s="263">
        <v>0.5</v>
      </c>
      <c r="P20" s="264"/>
      <c r="Q20" s="264"/>
      <c r="R20" s="264">
        <f t="shared" si="1"/>
        <v>1</v>
      </c>
    </row>
    <row r="21" ht="15.75" customHeight="1">
      <c r="A21" s="258">
        <v>522040.0</v>
      </c>
      <c r="B21" s="259" t="s">
        <v>229</v>
      </c>
      <c r="C21" s="260" t="s">
        <v>270</v>
      </c>
      <c r="D21" s="260" t="s">
        <v>271</v>
      </c>
      <c r="E21" s="261">
        <v>21318.0</v>
      </c>
      <c r="F21" s="262">
        <v>119922.572360061</v>
      </c>
      <c r="G21" s="263">
        <v>0.5</v>
      </c>
      <c r="H21" s="264"/>
      <c r="I21" s="263"/>
      <c r="J21" s="263"/>
      <c r="K21" s="264">
        <v>0.3</v>
      </c>
      <c r="L21" s="264"/>
      <c r="M21" s="264"/>
      <c r="N21" s="263"/>
      <c r="O21" s="263">
        <v>0.1</v>
      </c>
      <c r="P21" s="264"/>
      <c r="Q21" s="264">
        <v>0.1</v>
      </c>
      <c r="R21" s="264">
        <f t="shared" si="1"/>
        <v>1</v>
      </c>
    </row>
    <row r="22" ht="15.75" customHeight="1">
      <c r="A22" s="258">
        <v>522155.0</v>
      </c>
      <c r="B22" s="259" t="s">
        <v>242</v>
      </c>
      <c r="C22" s="260" t="s">
        <v>270</v>
      </c>
      <c r="D22" s="260" t="s">
        <v>271</v>
      </c>
      <c r="E22" s="261">
        <v>5447.0</v>
      </c>
      <c r="F22" s="262">
        <v>30641.6292168708</v>
      </c>
      <c r="G22" s="263">
        <v>0.4</v>
      </c>
      <c r="H22" s="264">
        <v>0.6</v>
      </c>
      <c r="I22" s="263"/>
      <c r="J22" s="263"/>
      <c r="K22" s="264"/>
      <c r="L22" s="264"/>
      <c r="M22" s="264"/>
      <c r="N22" s="263"/>
      <c r="O22" s="263"/>
      <c r="P22" s="264"/>
      <c r="Q22" s="264"/>
      <c r="R22" s="264">
        <f t="shared" si="1"/>
        <v>1</v>
      </c>
    </row>
    <row r="23" ht="15.75" customHeight="1">
      <c r="A23" s="258">
        <v>520150.0</v>
      </c>
      <c r="B23" s="259" t="s">
        <v>27</v>
      </c>
      <c r="C23" s="260" t="s">
        <v>290</v>
      </c>
      <c r="D23" s="260" t="s">
        <v>271</v>
      </c>
      <c r="E23" s="261">
        <v>4266.0</v>
      </c>
      <c r="F23" s="262">
        <v>23998.0154652416</v>
      </c>
      <c r="G23" s="263">
        <v>0.4</v>
      </c>
      <c r="H23" s="264">
        <v>0.2</v>
      </c>
      <c r="I23" s="263">
        <v>0.3</v>
      </c>
      <c r="J23" s="263"/>
      <c r="K23" s="264"/>
      <c r="L23" s="264"/>
      <c r="M23" s="264"/>
      <c r="N23" s="263"/>
      <c r="O23" s="263">
        <v>0.1</v>
      </c>
      <c r="P23" s="264"/>
      <c r="Q23" s="264"/>
      <c r="R23" s="264">
        <f t="shared" si="1"/>
        <v>1</v>
      </c>
    </row>
    <row r="24" ht="15.75" customHeight="1">
      <c r="A24" s="258">
        <v>520440.0</v>
      </c>
      <c r="B24" s="259" t="s">
        <v>53</v>
      </c>
      <c r="C24" s="260" t="s">
        <v>290</v>
      </c>
      <c r="D24" s="260" t="s">
        <v>271</v>
      </c>
      <c r="E24" s="261">
        <v>19304.0</v>
      </c>
      <c r="F24" s="262">
        <v>108592.988875064</v>
      </c>
      <c r="G24" s="263">
        <v>0.5</v>
      </c>
      <c r="H24" s="264"/>
      <c r="I24" s="263"/>
      <c r="J24" s="263">
        <v>0.3</v>
      </c>
      <c r="K24" s="264">
        <v>0.2</v>
      </c>
      <c r="L24" s="264"/>
      <c r="M24" s="264"/>
      <c r="N24" s="263"/>
      <c r="O24" s="263"/>
      <c r="P24" s="264"/>
      <c r="Q24" s="264"/>
      <c r="R24" s="264">
        <f t="shared" si="1"/>
        <v>1</v>
      </c>
    </row>
    <row r="25" ht="15.75" customHeight="1">
      <c r="A25" s="258">
        <v>520547.0</v>
      </c>
      <c r="B25" s="259" t="s">
        <v>70</v>
      </c>
      <c r="C25" s="260" t="s">
        <v>290</v>
      </c>
      <c r="D25" s="260" t="s">
        <v>271</v>
      </c>
      <c r="E25" s="261">
        <v>10797.0</v>
      </c>
      <c r="F25" s="262">
        <v>60737.5932907205</v>
      </c>
      <c r="G25" s="263">
        <v>0.7</v>
      </c>
      <c r="H25" s="264">
        <v>0.3</v>
      </c>
      <c r="I25" s="263"/>
      <c r="J25" s="263"/>
      <c r="K25" s="264"/>
      <c r="L25" s="264"/>
      <c r="M25" s="264"/>
      <c r="N25" s="263"/>
      <c r="O25" s="263"/>
      <c r="P25" s="264"/>
      <c r="Q25" s="264"/>
      <c r="R25" s="264">
        <f t="shared" si="1"/>
        <v>1</v>
      </c>
    </row>
    <row r="26" ht="15.75" customHeight="1">
      <c r="A26" s="258">
        <v>520725.0</v>
      </c>
      <c r="B26" s="259" t="s">
        <v>86</v>
      </c>
      <c r="C26" s="260" t="s">
        <v>290</v>
      </c>
      <c r="D26" s="260" t="s">
        <v>271</v>
      </c>
      <c r="E26" s="261">
        <v>7174.0</v>
      </c>
      <c r="F26" s="262">
        <v>40356.7189281864</v>
      </c>
      <c r="G26" s="263">
        <v>0.5</v>
      </c>
      <c r="H26" s="264"/>
      <c r="I26" s="263"/>
      <c r="J26" s="263">
        <v>0.4</v>
      </c>
      <c r="K26" s="264"/>
      <c r="L26" s="264"/>
      <c r="M26" s="264"/>
      <c r="N26" s="263"/>
      <c r="O26" s="263">
        <v>0.1</v>
      </c>
      <c r="P26" s="264"/>
      <c r="Q26" s="264"/>
      <c r="R26" s="264">
        <f t="shared" si="1"/>
        <v>1</v>
      </c>
    </row>
    <row r="27" ht="15.75" customHeight="1">
      <c r="A27" s="258">
        <v>521190.0</v>
      </c>
      <c r="B27" s="259" t="s">
        <v>134</v>
      </c>
      <c r="C27" s="260" t="s">
        <v>290</v>
      </c>
      <c r="D27" s="260" t="s">
        <v>271</v>
      </c>
      <c r="E27" s="261">
        <v>103221.0</v>
      </c>
      <c r="F27" s="262">
        <v>580660.842554548</v>
      </c>
      <c r="G27" s="263">
        <v>0.5</v>
      </c>
      <c r="H27" s="264">
        <v>0.25</v>
      </c>
      <c r="I27" s="263"/>
      <c r="J27" s="263"/>
      <c r="K27" s="264">
        <v>0.25</v>
      </c>
      <c r="L27" s="264"/>
      <c r="M27" s="264"/>
      <c r="N27" s="263"/>
      <c r="O27" s="263"/>
      <c r="P27" s="264"/>
      <c r="Q27" s="264"/>
      <c r="R27" s="264">
        <f t="shared" si="1"/>
        <v>1</v>
      </c>
    </row>
    <row r="28" ht="15.75" customHeight="1">
      <c r="A28" s="258">
        <v>521310.0</v>
      </c>
      <c r="B28" s="259" t="s">
        <v>150</v>
      </c>
      <c r="C28" s="260" t="s">
        <v>290</v>
      </c>
      <c r="D28" s="260" t="s">
        <v>271</v>
      </c>
      <c r="E28" s="261">
        <v>69477.0</v>
      </c>
      <c r="F28" s="262">
        <v>390836.877749318</v>
      </c>
      <c r="G28" s="263"/>
      <c r="H28" s="264"/>
      <c r="I28" s="263"/>
      <c r="J28" s="263"/>
      <c r="K28" s="264"/>
      <c r="L28" s="264"/>
      <c r="M28" s="264"/>
      <c r="N28" s="263">
        <v>1.0</v>
      </c>
      <c r="O28" s="263"/>
      <c r="P28" s="264"/>
      <c r="Q28" s="264"/>
      <c r="R28" s="264">
        <f t="shared" si="1"/>
        <v>1</v>
      </c>
    </row>
    <row r="29" ht="15.75" customHeight="1">
      <c r="A29" s="258">
        <v>521645.0</v>
      </c>
      <c r="B29" s="259" t="s">
        <v>186</v>
      </c>
      <c r="C29" s="260" t="s">
        <v>290</v>
      </c>
      <c r="D29" s="260" t="s">
        <v>271</v>
      </c>
      <c r="E29" s="261">
        <v>3156.0</v>
      </c>
      <c r="F29" s="262">
        <v>17753.8060966485</v>
      </c>
      <c r="G29" s="263">
        <v>0.5</v>
      </c>
      <c r="H29" s="264">
        <v>0.5</v>
      </c>
      <c r="I29" s="263"/>
      <c r="J29" s="263"/>
      <c r="K29" s="264"/>
      <c r="L29" s="264"/>
      <c r="M29" s="264"/>
      <c r="N29" s="263"/>
      <c r="O29" s="263"/>
      <c r="P29" s="264"/>
      <c r="Q29" s="264"/>
      <c r="R29" s="264">
        <f t="shared" si="1"/>
        <v>1</v>
      </c>
    </row>
    <row r="30" ht="15.75" customHeight="1">
      <c r="A30" s="258">
        <v>521810.0</v>
      </c>
      <c r="B30" s="259" t="s">
        <v>197</v>
      </c>
      <c r="C30" s="260" t="s">
        <v>290</v>
      </c>
      <c r="D30" s="260" t="s">
        <v>271</v>
      </c>
      <c r="E30" s="261">
        <v>4032.0</v>
      </c>
      <c r="F30" s="262">
        <v>22681.668625376</v>
      </c>
      <c r="G30" s="263">
        <v>0.4</v>
      </c>
      <c r="H30" s="264"/>
      <c r="I30" s="263"/>
      <c r="J30" s="263">
        <v>0.6</v>
      </c>
      <c r="K30" s="264"/>
      <c r="L30" s="264"/>
      <c r="M30" s="264"/>
      <c r="N30" s="263"/>
      <c r="O30" s="263"/>
      <c r="P30" s="264"/>
      <c r="Q30" s="264"/>
      <c r="R30" s="264">
        <f t="shared" si="1"/>
        <v>1</v>
      </c>
    </row>
    <row r="31" ht="15.75" customHeight="1">
      <c r="A31" s="258">
        <v>521940.0</v>
      </c>
      <c r="B31" s="259" t="s">
        <v>212</v>
      </c>
      <c r="C31" s="260" t="s">
        <v>290</v>
      </c>
      <c r="D31" s="260" t="s">
        <v>271</v>
      </c>
      <c r="E31" s="261">
        <v>9110.0</v>
      </c>
      <c r="F31" s="262">
        <v>51247.5201332281</v>
      </c>
      <c r="G31" s="263">
        <v>0.4</v>
      </c>
      <c r="H31" s="264"/>
      <c r="I31" s="263"/>
      <c r="J31" s="263"/>
      <c r="K31" s="264">
        <v>0.3</v>
      </c>
      <c r="L31" s="264"/>
      <c r="M31" s="264"/>
      <c r="N31" s="263"/>
      <c r="O31" s="263">
        <v>0.3</v>
      </c>
      <c r="P31" s="264"/>
      <c r="Q31" s="264"/>
      <c r="R31" s="264">
        <f t="shared" si="1"/>
        <v>1</v>
      </c>
    </row>
    <row r="32" ht="15.75" customHeight="1">
      <c r="A32" s="258">
        <v>522050.0</v>
      </c>
      <c r="B32" s="259" t="s">
        <v>231</v>
      </c>
      <c r="C32" s="260" t="s">
        <v>290</v>
      </c>
      <c r="D32" s="260" t="s">
        <v>271</v>
      </c>
      <c r="E32" s="261">
        <v>8737.0</v>
      </c>
      <c r="F32" s="262">
        <v>49149.240768827</v>
      </c>
      <c r="G32" s="263">
        <v>0.7</v>
      </c>
      <c r="H32" s="264"/>
      <c r="I32" s="263"/>
      <c r="J32" s="263"/>
      <c r="K32" s="264"/>
      <c r="L32" s="264"/>
      <c r="M32" s="264"/>
      <c r="N32" s="263"/>
      <c r="O32" s="263">
        <v>0.3</v>
      </c>
      <c r="P32" s="264"/>
      <c r="Q32" s="264"/>
      <c r="R32" s="264">
        <f t="shared" si="1"/>
        <v>1</v>
      </c>
    </row>
  </sheetData>
  <mergeCells count="3">
    <mergeCell ref="A1:R1"/>
    <mergeCell ref="A3:F3"/>
    <mergeCell ref="G3:R3"/>
  </mergeCells>
  <printOptions/>
  <pageMargins bottom="0.7875" footer="0.0" header="0.0" left="0.511805555555556" right="0.511805555555556" top="0.7875"/>
  <pageSetup paperSize="9" orientation="portrait"/>
  <drawing r:id="rId1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9.14"/>
    <col customWidth="1" min="2" max="2" width="28.43"/>
    <col customWidth="1" min="3" max="4" width="14.0"/>
    <col customWidth="1" min="6" max="6" width="17.43"/>
    <col customWidth="1" min="7" max="16" width="17.71"/>
  </cols>
  <sheetData>
    <row r="1">
      <c r="A1" s="164" t="s">
        <v>385</v>
      </c>
    </row>
    <row r="2">
      <c r="A2" s="164"/>
      <c r="B2" s="164"/>
      <c r="C2" s="164"/>
      <c r="D2" s="164"/>
      <c r="E2" s="164"/>
      <c r="F2" s="164"/>
      <c r="G2" s="205"/>
      <c r="H2" s="233"/>
      <c r="I2" s="233"/>
      <c r="J2" s="233"/>
      <c r="K2" s="233"/>
      <c r="L2" s="233"/>
      <c r="M2" s="205"/>
      <c r="N2" s="233"/>
      <c r="O2" s="205"/>
      <c r="P2" s="233"/>
    </row>
    <row r="3">
      <c r="A3" s="208" t="s">
        <v>386</v>
      </c>
      <c r="B3" s="209"/>
      <c r="C3" s="209"/>
      <c r="D3" s="209"/>
      <c r="E3" s="209"/>
      <c r="F3" s="210"/>
      <c r="G3" s="211" t="s">
        <v>387</v>
      </c>
      <c r="H3" s="209"/>
      <c r="I3" s="209"/>
      <c r="J3" s="209"/>
      <c r="K3" s="209"/>
      <c r="L3" s="209"/>
      <c r="M3" s="209"/>
      <c r="N3" s="209"/>
      <c r="O3" s="209"/>
      <c r="P3" s="210"/>
    </row>
    <row r="4" ht="42.0" customHeight="1">
      <c r="A4" s="165" t="s">
        <v>372</v>
      </c>
      <c r="B4" s="165" t="s">
        <v>3</v>
      </c>
      <c r="C4" s="165" t="s">
        <v>373</v>
      </c>
      <c r="D4" s="165" t="s">
        <v>256</v>
      </c>
      <c r="E4" s="165" t="s">
        <v>374</v>
      </c>
      <c r="F4" s="165" t="s">
        <v>5</v>
      </c>
      <c r="G4" s="214" t="s">
        <v>264</v>
      </c>
      <c r="H4" s="213" t="s">
        <v>395</v>
      </c>
      <c r="I4" s="213" t="s">
        <v>263</v>
      </c>
      <c r="J4" s="213" t="s">
        <v>306</v>
      </c>
      <c r="K4" s="213" t="s">
        <v>378</v>
      </c>
      <c r="L4" s="213" t="s">
        <v>265</v>
      </c>
      <c r="M4" s="213" t="s">
        <v>339</v>
      </c>
      <c r="N4" s="213" t="s">
        <v>277</v>
      </c>
      <c r="O4" s="213" t="s">
        <v>396</v>
      </c>
      <c r="P4" s="213" t="s">
        <v>383</v>
      </c>
    </row>
    <row r="5">
      <c r="A5" s="169">
        <v>50.0</v>
      </c>
      <c r="B5" s="38" t="s">
        <v>11</v>
      </c>
      <c r="C5" s="39" t="s">
        <v>275</v>
      </c>
      <c r="D5" s="39" t="s">
        <v>276</v>
      </c>
      <c r="E5" s="170">
        <v>5843.0</v>
      </c>
      <c r="F5" s="171">
        <v>32869.2930997203</v>
      </c>
      <c r="G5" s="182"/>
      <c r="H5" s="237"/>
      <c r="I5" s="237">
        <v>0.5</v>
      </c>
      <c r="J5" s="237"/>
      <c r="K5" s="237"/>
      <c r="L5" s="237"/>
      <c r="M5" s="182"/>
      <c r="N5" s="237">
        <v>0.5</v>
      </c>
      <c r="O5" s="182"/>
      <c r="P5" s="237">
        <f t="shared" ref="P5:P35" si="1">SUM(G5:O5)</f>
        <v>1</v>
      </c>
    </row>
    <row r="6">
      <c r="A6" s="174">
        <v>520060.0</v>
      </c>
      <c r="B6" s="44" t="s">
        <v>17</v>
      </c>
      <c r="C6" s="45" t="s">
        <v>275</v>
      </c>
      <c r="D6" s="45" t="s">
        <v>276</v>
      </c>
      <c r="E6" s="175">
        <v>7751.0</v>
      </c>
      <c r="F6" s="176">
        <v>43602.5827170857</v>
      </c>
      <c r="G6" s="181">
        <v>0.25</v>
      </c>
      <c r="H6" s="238"/>
      <c r="I6" s="238">
        <v>0.25</v>
      </c>
      <c r="J6" s="238"/>
      <c r="K6" s="238"/>
      <c r="L6" s="238"/>
      <c r="M6" s="181"/>
      <c r="N6" s="238">
        <v>0.5</v>
      </c>
      <c r="O6" s="181"/>
      <c r="P6" s="238">
        <f t="shared" si="1"/>
        <v>1</v>
      </c>
    </row>
    <row r="7">
      <c r="A7" s="169">
        <v>520400.0</v>
      </c>
      <c r="B7" s="38" t="s">
        <v>48</v>
      </c>
      <c r="C7" s="39" t="s">
        <v>275</v>
      </c>
      <c r="D7" s="39" t="s">
        <v>276</v>
      </c>
      <c r="E7" s="170">
        <v>8098.0</v>
      </c>
      <c r="F7" s="171">
        <v>45554.6013215018</v>
      </c>
      <c r="G7" s="182">
        <v>0.3</v>
      </c>
      <c r="H7" s="237"/>
      <c r="I7" s="237">
        <v>0.2</v>
      </c>
      <c r="J7" s="237"/>
      <c r="K7" s="237"/>
      <c r="L7" s="237"/>
      <c r="M7" s="182"/>
      <c r="N7" s="237">
        <v>0.5</v>
      </c>
      <c r="O7" s="182"/>
      <c r="P7" s="237">
        <f t="shared" si="1"/>
        <v>1</v>
      </c>
    </row>
    <row r="8">
      <c r="A8" s="174">
        <v>50.0</v>
      </c>
      <c r="B8" s="44" t="s">
        <v>93</v>
      </c>
      <c r="C8" s="45" t="s">
        <v>275</v>
      </c>
      <c r="D8" s="45" t="s">
        <v>276</v>
      </c>
      <c r="E8" s="175">
        <v>17415.0</v>
      </c>
      <c r="F8" s="176">
        <v>97966.5821207648</v>
      </c>
      <c r="G8" s="181">
        <v>0.2</v>
      </c>
      <c r="H8" s="238"/>
      <c r="I8" s="238">
        <v>0.3</v>
      </c>
      <c r="J8" s="238"/>
      <c r="K8" s="238"/>
      <c r="L8" s="238"/>
      <c r="M8" s="181"/>
      <c r="N8" s="238">
        <v>0.5</v>
      </c>
      <c r="O8" s="181"/>
      <c r="P8" s="238">
        <f t="shared" si="1"/>
        <v>1</v>
      </c>
    </row>
    <row r="9">
      <c r="A9" s="169">
        <v>520800.0</v>
      </c>
      <c r="B9" s="38" t="s">
        <v>94</v>
      </c>
      <c r="C9" s="39" t="s">
        <v>275</v>
      </c>
      <c r="D9" s="39" t="s">
        <v>276</v>
      </c>
      <c r="E9" s="170">
        <v>125705.0</v>
      </c>
      <c r="F9" s="171">
        <v>707142.647458555</v>
      </c>
      <c r="G9" s="182">
        <v>0.5</v>
      </c>
      <c r="H9" s="237"/>
      <c r="I9" s="237">
        <v>0.25</v>
      </c>
      <c r="J9" s="237"/>
      <c r="K9" s="237">
        <v>0.25</v>
      </c>
      <c r="L9" s="237"/>
      <c r="M9" s="182"/>
      <c r="N9" s="237"/>
      <c r="O9" s="182"/>
      <c r="P9" s="237">
        <f t="shared" si="1"/>
        <v>1</v>
      </c>
    </row>
    <row r="10">
      <c r="A10" s="174">
        <v>521760.0</v>
      </c>
      <c r="B10" s="44" t="s">
        <v>193</v>
      </c>
      <c r="C10" s="45" t="s">
        <v>275</v>
      </c>
      <c r="D10" s="45" t="s">
        <v>276</v>
      </c>
      <c r="E10" s="175">
        <v>91345.0</v>
      </c>
      <c r="F10" s="176">
        <v>513853.427724448</v>
      </c>
      <c r="G10" s="181">
        <v>0.25</v>
      </c>
      <c r="H10" s="238"/>
      <c r="I10" s="238"/>
      <c r="J10" s="238"/>
      <c r="K10" s="238"/>
      <c r="L10" s="238"/>
      <c r="M10" s="181"/>
      <c r="N10" s="238">
        <v>0.5</v>
      </c>
      <c r="O10" s="181">
        <v>0.25</v>
      </c>
      <c r="P10" s="238">
        <f t="shared" si="1"/>
        <v>1</v>
      </c>
    </row>
    <row r="11">
      <c r="A11" s="169">
        <v>522000.0</v>
      </c>
      <c r="B11" s="38" t="s">
        <v>222</v>
      </c>
      <c r="C11" s="39" t="s">
        <v>275</v>
      </c>
      <c r="D11" s="39" t="s">
        <v>276</v>
      </c>
      <c r="E11" s="170">
        <v>14423.0</v>
      </c>
      <c r="F11" s="171">
        <v>81135.3438947913</v>
      </c>
      <c r="G11" s="182"/>
      <c r="H11" s="237"/>
      <c r="I11" s="237"/>
      <c r="J11" s="237"/>
      <c r="K11" s="237"/>
      <c r="L11" s="237"/>
      <c r="M11" s="182"/>
      <c r="N11" s="237">
        <v>0.6</v>
      </c>
      <c r="O11" s="182">
        <v>0.4</v>
      </c>
      <c r="P11" s="237">
        <f t="shared" si="1"/>
        <v>1</v>
      </c>
    </row>
    <row r="12">
      <c r="A12" s="174">
        <v>522220.0</v>
      </c>
      <c r="B12" s="44" t="s">
        <v>251</v>
      </c>
      <c r="C12" s="45" t="s">
        <v>275</v>
      </c>
      <c r="D12" s="45" t="s">
        <v>276</v>
      </c>
      <c r="E12" s="175">
        <v>6451.0</v>
      </c>
      <c r="F12" s="176">
        <v>36289.5447178325</v>
      </c>
      <c r="G12" s="181">
        <v>0.3</v>
      </c>
      <c r="H12" s="238"/>
      <c r="I12" s="238">
        <v>0.2</v>
      </c>
      <c r="J12" s="238"/>
      <c r="K12" s="238"/>
      <c r="L12" s="238"/>
      <c r="M12" s="181"/>
      <c r="N12" s="238">
        <v>0.5</v>
      </c>
      <c r="O12" s="181"/>
      <c r="P12" s="238">
        <f t="shared" si="1"/>
        <v>1</v>
      </c>
    </row>
    <row r="13">
      <c r="A13" s="169">
        <v>520025.0</v>
      </c>
      <c r="B13" s="38" t="s">
        <v>13</v>
      </c>
      <c r="C13" s="39" t="s">
        <v>280</v>
      </c>
      <c r="D13" s="39" t="s">
        <v>276</v>
      </c>
      <c r="E13" s="170">
        <v>222850.0</v>
      </c>
      <c r="F13" s="171">
        <v>1253623.47548736</v>
      </c>
      <c r="G13" s="182">
        <v>0.5</v>
      </c>
      <c r="H13" s="237">
        <v>0.2</v>
      </c>
      <c r="I13" s="237">
        <v>0.3</v>
      </c>
      <c r="J13" s="237"/>
      <c r="K13" s="237"/>
      <c r="L13" s="237"/>
      <c r="M13" s="182"/>
      <c r="N13" s="237"/>
      <c r="O13" s="182"/>
      <c r="P13" s="237">
        <f t="shared" si="1"/>
        <v>1</v>
      </c>
    </row>
    <row r="14">
      <c r="A14" s="174">
        <v>520549.0</v>
      </c>
      <c r="B14" s="44" t="s">
        <v>71</v>
      </c>
      <c r="C14" s="45" t="s">
        <v>280</v>
      </c>
      <c r="D14" s="45" t="s">
        <v>276</v>
      </c>
      <c r="E14" s="175">
        <v>74370.0</v>
      </c>
      <c r="F14" s="176">
        <v>418362.027695738</v>
      </c>
      <c r="G14" s="181">
        <v>0.25</v>
      </c>
      <c r="H14" s="238"/>
      <c r="I14" s="238"/>
      <c r="J14" s="238"/>
      <c r="K14" s="238"/>
      <c r="L14" s="238"/>
      <c r="M14" s="181"/>
      <c r="N14" s="238">
        <v>0.25</v>
      </c>
      <c r="O14" s="181">
        <v>0.5</v>
      </c>
      <c r="P14" s="238">
        <f t="shared" si="1"/>
        <v>1</v>
      </c>
    </row>
    <row r="15">
      <c r="A15" s="169">
        <v>520620.0</v>
      </c>
      <c r="B15" s="38" t="s">
        <v>77</v>
      </c>
      <c r="C15" s="39" t="s">
        <v>280</v>
      </c>
      <c r="D15" s="39" t="s">
        <v>276</v>
      </c>
      <c r="E15" s="170">
        <v>61385.0</v>
      </c>
      <c r="F15" s="171">
        <v>345316.02891089</v>
      </c>
      <c r="G15" s="182">
        <v>0.4</v>
      </c>
      <c r="H15" s="237"/>
      <c r="I15" s="237"/>
      <c r="J15" s="237">
        <v>0.3</v>
      </c>
      <c r="K15" s="237"/>
      <c r="L15" s="237"/>
      <c r="M15" s="182"/>
      <c r="N15" s="237"/>
      <c r="O15" s="182">
        <v>0.3</v>
      </c>
      <c r="P15" s="237">
        <f t="shared" si="1"/>
        <v>1</v>
      </c>
    </row>
    <row r="16">
      <c r="A16" s="174">
        <v>521250.0</v>
      </c>
      <c r="B16" s="44" t="s">
        <v>141</v>
      </c>
      <c r="C16" s="45" t="s">
        <v>280</v>
      </c>
      <c r="D16" s="45" t="s">
        <v>276</v>
      </c>
      <c r="E16" s="175">
        <v>214645.0</v>
      </c>
      <c r="F16" s="176">
        <v>1207466.95488438</v>
      </c>
      <c r="G16" s="181"/>
      <c r="H16" s="238"/>
      <c r="I16" s="238">
        <v>0.2</v>
      </c>
      <c r="J16" s="238"/>
      <c r="K16" s="238"/>
      <c r="L16" s="238"/>
      <c r="M16" s="181">
        <v>0.5</v>
      </c>
      <c r="N16" s="238"/>
      <c r="O16" s="181">
        <v>0.3</v>
      </c>
      <c r="P16" s="238">
        <f t="shared" si="1"/>
        <v>1</v>
      </c>
    </row>
    <row r="17">
      <c r="A17" s="169">
        <v>521523.0</v>
      </c>
      <c r="B17" s="38" t="s">
        <v>173</v>
      </c>
      <c r="C17" s="39" t="s">
        <v>280</v>
      </c>
      <c r="D17" s="39" t="s">
        <v>276</v>
      </c>
      <c r="E17" s="170">
        <v>119649.0</v>
      </c>
      <c r="F17" s="171">
        <v>673075.141209726</v>
      </c>
      <c r="G17" s="182"/>
      <c r="H17" s="237"/>
      <c r="I17" s="237"/>
      <c r="J17" s="237"/>
      <c r="K17" s="237"/>
      <c r="L17" s="237"/>
      <c r="M17" s="182"/>
      <c r="N17" s="237"/>
      <c r="O17" s="182"/>
      <c r="P17" s="237">
        <f t="shared" si="1"/>
        <v>0</v>
      </c>
    </row>
    <row r="18">
      <c r="A18" s="174">
        <v>521975.0</v>
      </c>
      <c r="B18" s="44" t="s">
        <v>219</v>
      </c>
      <c r="C18" s="45" t="s">
        <v>280</v>
      </c>
      <c r="D18" s="45" t="s">
        <v>276</v>
      </c>
      <c r="E18" s="175">
        <v>76871.0</v>
      </c>
      <c r="F18" s="176">
        <v>432431.187723532</v>
      </c>
      <c r="G18" s="181">
        <v>0.3</v>
      </c>
      <c r="H18" s="238"/>
      <c r="I18" s="238">
        <v>0.25</v>
      </c>
      <c r="J18" s="238"/>
      <c r="K18" s="238"/>
      <c r="L18" s="238">
        <v>0.25</v>
      </c>
      <c r="M18" s="181"/>
      <c r="N18" s="238"/>
      <c r="O18" s="181">
        <v>0.2</v>
      </c>
      <c r="P18" s="238">
        <f t="shared" si="1"/>
        <v>1</v>
      </c>
    </row>
    <row r="19">
      <c r="A19" s="169">
        <v>522185.0</v>
      </c>
      <c r="B19" s="38" t="s">
        <v>247</v>
      </c>
      <c r="C19" s="39" t="s">
        <v>280</v>
      </c>
      <c r="D19" s="39" t="s">
        <v>276</v>
      </c>
      <c r="E19" s="170">
        <v>175720.0</v>
      </c>
      <c r="F19" s="171">
        <v>988497.720945207</v>
      </c>
      <c r="G19" s="182">
        <v>0.3</v>
      </c>
      <c r="H19" s="237"/>
      <c r="I19" s="237"/>
      <c r="J19" s="237"/>
      <c r="K19" s="237"/>
      <c r="L19" s="237"/>
      <c r="M19" s="182"/>
      <c r="N19" s="237"/>
      <c r="O19" s="182">
        <v>0.7</v>
      </c>
      <c r="P19" s="237">
        <f t="shared" si="1"/>
        <v>1</v>
      </c>
    </row>
    <row r="20">
      <c r="A20" s="174">
        <v>520490.0</v>
      </c>
      <c r="B20" s="44" t="s">
        <v>61</v>
      </c>
      <c r="C20" s="45" t="s">
        <v>300</v>
      </c>
      <c r="D20" s="45" t="s">
        <v>276</v>
      </c>
      <c r="E20" s="175">
        <v>20124.0</v>
      </c>
      <c r="F20" s="176">
        <v>113205.828228439</v>
      </c>
      <c r="G20" s="181">
        <v>0.3</v>
      </c>
      <c r="H20" s="238"/>
      <c r="I20" s="238">
        <v>0.7</v>
      </c>
      <c r="J20" s="238"/>
      <c r="K20" s="238"/>
      <c r="L20" s="238"/>
      <c r="M20" s="181"/>
      <c r="N20" s="238"/>
      <c r="O20" s="181"/>
      <c r="P20" s="238">
        <f t="shared" si="1"/>
        <v>1</v>
      </c>
    </row>
    <row r="21" ht="15.75" customHeight="1">
      <c r="A21" s="169">
        <v>520530.0</v>
      </c>
      <c r="B21" s="38" t="s">
        <v>67</v>
      </c>
      <c r="C21" s="39" t="s">
        <v>300</v>
      </c>
      <c r="D21" s="39" t="s">
        <v>276</v>
      </c>
      <c r="E21" s="170">
        <v>9740.0</v>
      </c>
      <c r="F21" s="171">
        <v>54791.5308559431</v>
      </c>
      <c r="G21" s="182">
        <v>0.3</v>
      </c>
      <c r="H21" s="237"/>
      <c r="I21" s="237">
        <v>0.7</v>
      </c>
      <c r="J21" s="237"/>
      <c r="K21" s="237"/>
      <c r="L21" s="237"/>
      <c r="M21" s="182"/>
      <c r="N21" s="237"/>
      <c r="O21" s="182"/>
      <c r="P21" s="237">
        <f t="shared" si="1"/>
        <v>1</v>
      </c>
    </row>
    <row r="22" ht="15.75" customHeight="1">
      <c r="A22" s="174">
        <v>520830.0</v>
      </c>
      <c r="B22" s="44" t="s">
        <v>97</v>
      </c>
      <c r="C22" s="45" t="s">
        <v>300</v>
      </c>
      <c r="D22" s="45" t="s">
        <v>276</v>
      </c>
      <c r="E22" s="175">
        <v>4701.0</v>
      </c>
      <c r="F22" s="176">
        <v>26445.0704880686</v>
      </c>
      <c r="G22" s="181">
        <v>0.3</v>
      </c>
      <c r="H22" s="238"/>
      <c r="I22" s="238">
        <v>0.7</v>
      </c>
      <c r="J22" s="238"/>
      <c r="K22" s="238"/>
      <c r="L22" s="238"/>
      <c r="M22" s="181"/>
      <c r="N22" s="238"/>
      <c r="O22" s="181"/>
      <c r="P22" s="238">
        <f t="shared" si="1"/>
        <v>1</v>
      </c>
    </row>
    <row r="23" ht="15.75" customHeight="1">
      <c r="A23" s="169">
        <v>521350.0</v>
      </c>
      <c r="B23" s="38" t="s">
        <v>152</v>
      </c>
      <c r="C23" s="39" t="s">
        <v>300</v>
      </c>
      <c r="D23" s="39" t="s">
        <v>276</v>
      </c>
      <c r="E23" s="170">
        <v>8759.0</v>
      </c>
      <c r="F23" s="171">
        <v>49272.9998734297</v>
      </c>
      <c r="G23" s="182">
        <v>0.1</v>
      </c>
      <c r="H23" s="237"/>
      <c r="I23" s="237">
        <v>0.5</v>
      </c>
      <c r="J23" s="237"/>
      <c r="K23" s="237"/>
      <c r="L23" s="237"/>
      <c r="M23" s="182"/>
      <c r="N23" s="237">
        <v>0.15</v>
      </c>
      <c r="O23" s="182">
        <v>0.25</v>
      </c>
      <c r="P23" s="237">
        <f t="shared" si="1"/>
        <v>1</v>
      </c>
    </row>
    <row r="24" ht="15.75" customHeight="1">
      <c r="A24" s="174">
        <v>522108.0</v>
      </c>
      <c r="B24" s="44" t="s">
        <v>236</v>
      </c>
      <c r="C24" s="45" t="s">
        <v>300</v>
      </c>
      <c r="D24" s="45" t="s">
        <v>276</v>
      </c>
      <c r="E24" s="175">
        <v>3538.0</v>
      </c>
      <c r="F24" s="176">
        <v>19902.7141856598</v>
      </c>
      <c r="G24" s="181">
        <v>0.3</v>
      </c>
      <c r="H24" s="238"/>
      <c r="I24" s="238">
        <v>0.7</v>
      </c>
      <c r="J24" s="238"/>
      <c r="K24" s="238"/>
      <c r="L24" s="238"/>
      <c r="M24" s="181"/>
      <c r="N24" s="238"/>
      <c r="O24" s="181"/>
      <c r="P24" s="238">
        <f t="shared" si="1"/>
        <v>1</v>
      </c>
    </row>
    <row r="25" ht="15.75" customHeight="1">
      <c r="A25" s="169">
        <v>520080.0</v>
      </c>
      <c r="B25" s="38" t="s">
        <v>18</v>
      </c>
      <c r="C25" s="39" t="s">
        <v>285</v>
      </c>
      <c r="D25" s="39" t="s">
        <v>276</v>
      </c>
      <c r="E25" s="170">
        <v>8749.0</v>
      </c>
      <c r="F25" s="171">
        <v>49216.7457349739</v>
      </c>
      <c r="G25" s="182">
        <v>0.5</v>
      </c>
      <c r="H25" s="237"/>
      <c r="I25" s="237">
        <v>0.25</v>
      </c>
      <c r="J25" s="237"/>
      <c r="K25" s="237"/>
      <c r="L25" s="237"/>
      <c r="M25" s="182"/>
      <c r="N25" s="237"/>
      <c r="O25" s="182">
        <v>0.25</v>
      </c>
      <c r="P25" s="237">
        <f t="shared" si="1"/>
        <v>1</v>
      </c>
    </row>
    <row r="26" ht="15.75" customHeight="1">
      <c r="A26" s="174">
        <v>520396.0</v>
      </c>
      <c r="B26" s="44" t="s">
        <v>47</v>
      </c>
      <c r="C26" s="45" t="s">
        <v>285</v>
      </c>
      <c r="D26" s="45" t="s">
        <v>276</v>
      </c>
      <c r="E26" s="175">
        <v>3272.0</v>
      </c>
      <c r="F26" s="176">
        <v>18406.3541027357</v>
      </c>
      <c r="G26" s="181">
        <v>0.5</v>
      </c>
      <c r="H26" s="238"/>
      <c r="I26" s="238">
        <v>0.25</v>
      </c>
      <c r="J26" s="238"/>
      <c r="K26" s="238"/>
      <c r="L26" s="238"/>
      <c r="M26" s="181"/>
      <c r="N26" s="238"/>
      <c r="O26" s="181">
        <v>0.25</v>
      </c>
      <c r="P26" s="238">
        <f t="shared" si="1"/>
        <v>1</v>
      </c>
    </row>
    <row r="27" ht="15.75" customHeight="1">
      <c r="A27" s="169">
        <v>520670.0</v>
      </c>
      <c r="B27" s="38" t="s">
        <v>82</v>
      </c>
      <c r="C27" s="39" t="s">
        <v>285</v>
      </c>
      <c r="D27" s="39" t="s">
        <v>276</v>
      </c>
      <c r="E27" s="170">
        <v>3302.0</v>
      </c>
      <c r="F27" s="171">
        <v>18575.1165181031</v>
      </c>
      <c r="G27" s="182"/>
      <c r="H27" s="237"/>
      <c r="I27" s="237">
        <v>0.5</v>
      </c>
      <c r="J27" s="237"/>
      <c r="K27" s="237"/>
      <c r="L27" s="237">
        <v>0.5</v>
      </c>
      <c r="M27" s="182"/>
      <c r="N27" s="237"/>
      <c r="O27" s="182"/>
      <c r="P27" s="237">
        <f t="shared" si="1"/>
        <v>1</v>
      </c>
    </row>
    <row r="28" ht="15.75" customHeight="1">
      <c r="A28" s="174">
        <v>520940.0</v>
      </c>
      <c r="B28" s="44" t="s">
        <v>108</v>
      </c>
      <c r="C28" s="45" t="s">
        <v>285</v>
      </c>
      <c r="D28" s="45" t="s">
        <v>276</v>
      </c>
      <c r="E28" s="175">
        <v>3801.0</v>
      </c>
      <c r="F28" s="176">
        <v>21382.1980270472</v>
      </c>
      <c r="G28" s="181">
        <v>0.3</v>
      </c>
      <c r="H28" s="238"/>
      <c r="I28" s="238">
        <v>0.7</v>
      </c>
      <c r="J28" s="238"/>
      <c r="K28" s="238"/>
      <c r="L28" s="238"/>
      <c r="M28" s="181"/>
      <c r="N28" s="238"/>
      <c r="O28" s="181"/>
      <c r="P28" s="238">
        <f t="shared" si="1"/>
        <v>1</v>
      </c>
    </row>
    <row r="29" ht="15.75" customHeight="1">
      <c r="A29" s="169">
        <v>520990.0</v>
      </c>
      <c r="B29" s="38" t="s">
        <v>113</v>
      </c>
      <c r="C29" s="39" t="s">
        <v>285</v>
      </c>
      <c r="D29" s="39" t="s">
        <v>276</v>
      </c>
      <c r="E29" s="170">
        <v>14215.0</v>
      </c>
      <c r="F29" s="171">
        <v>79965.2578149108</v>
      </c>
      <c r="G29" s="182">
        <v>0.5</v>
      </c>
      <c r="H29" s="237"/>
      <c r="I29" s="237">
        <v>0.25</v>
      </c>
      <c r="J29" s="237"/>
      <c r="K29" s="237"/>
      <c r="L29" s="237"/>
      <c r="M29" s="182"/>
      <c r="N29" s="237"/>
      <c r="O29" s="182">
        <v>0.25</v>
      </c>
      <c r="P29" s="237">
        <f t="shared" si="1"/>
        <v>1</v>
      </c>
    </row>
    <row r="30" ht="15.75" customHeight="1">
      <c r="A30" s="174">
        <v>521270.0</v>
      </c>
      <c r="B30" s="44" t="s">
        <v>143</v>
      </c>
      <c r="C30" s="45" t="s">
        <v>285</v>
      </c>
      <c r="D30" s="45" t="s">
        <v>276</v>
      </c>
      <c r="E30" s="175">
        <v>9277.0</v>
      </c>
      <c r="F30" s="176">
        <v>52186.9642454398</v>
      </c>
      <c r="G30" s="181">
        <v>0.2</v>
      </c>
      <c r="H30" s="238"/>
      <c r="I30" s="238"/>
      <c r="J30" s="238"/>
      <c r="K30" s="238"/>
      <c r="L30" s="238">
        <v>0.3</v>
      </c>
      <c r="M30" s="181"/>
      <c r="N30" s="238"/>
      <c r="O30" s="181">
        <v>0.5</v>
      </c>
      <c r="P30" s="238">
        <f t="shared" si="1"/>
        <v>1</v>
      </c>
    </row>
    <row r="31" ht="15.75" customHeight="1">
      <c r="A31" s="169">
        <v>521490.0</v>
      </c>
      <c r="B31" s="38" t="s">
        <v>170</v>
      </c>
      <c r="C31" s="39" t="s">
        <v>285</v>
      </c>
      <c r="D31" s="39" t="s">
        <v>276</v>
      </c>
      <c r="E31" s="170">
        <v>3208.0</v>
      </c>
      <c r="F31" s="171">
        <v>18046.3276166186</v>
      </c>
      <c r="G31" s="182">
        <v>0.3</v>
      </c>
      <c r="H31" s="237"/>
      <c r="I31" s="237">
        <v>0.5</v>
      </c>
      <c r="J31" s="237"/>
      <c r="K31" s="237"/>
      <c r="L31" s="237"/>
      <c r="M31" s="182"/>
      <c r="N31" s="237"/>
      <c r="O31" s="182">
        <v>0.2</v>
      </c>
      <c r="P31" s="237">
        <f t="shared" si="1"/>
        <v>1</v>
      </c>
    </row>
    <row r="32" ht="15.75" customHeight="1">
      <c r="A32" s="174">
        <v>521830.0</v>
      </c>
      <c r="B32" s="44" t="s">
        <v>198</v>
      </c>
      <c r="C32" s="45" t="s">
        <v>285</v>
      </c>
      <c r="D32" s="45" t="s">
        <v>276</v>
      </c>
      <c r="E32" s="175">
        <v>37924.0</v>
      </c>
      <c r="F32" s="176">
        <v>213338.194679752</v>
      </c>
      <c r="G32" s="181">
        <v>0.2</v>
      </c>
      <c r="H32" s="238"/>
      <c r="I32" s="238">
        <v>0.5</v>
      </c>
      <c r="J32" s="238"/>
      <c r="K32" s="238"/>
      <c r="L32" s="238"/>
      <c r="M32" s="181"/>
      <c r="N32" s="238"/>
      <c r="O32" s="181">
        <v>0.3</v>
      </c>
      <c r="P32" s="238">
        <f t="shared" si="1"/>
        <v>1</v>
      </c>
    </row>
    <row r="33" ht="15.75" customHeight="1">
      <c r="A33" s="169">
        <v>521980.0</v>
      </c>
      <c r="B33" s="38" t="s">
        <v>220</v>
      </c>
      <c r="C33" s="39" t="s">
        <v>285</v>
      </c>
      <c r="D33" s="39" t="s">
        <v>276</v>
      </c>
      <c r="E33" s="170">
        <v>13305.0</v>
      </c>
      <c r="F33" s="171">
        <v>74846.1312154335</v>
      </c>
      <c r="G33" s="182">
        <v>0.5</v>
      </c>
      <c r="H33" s="237"/>
      <c r="I33" s="237">
        <v>0.25</v>
      </c>
      <c r="J33" s="237"/>
      <c r="K33" s="237"/>
      <c r="L33" s="237"/>
      <c r="M33" s="182"/>
      <c r="N33" s="237"/>
      <c r="O33" s="182">
        <v>0.25</v>
      </c>
      <c r="P33" s="237">
        <f t="shared" si="1"/>
        <v>1</v>
      </c>
    </row>
    <row r="34" ht="15.75" customHeight="1">
      <c r="A34" s="174">
        <v>522068.0</v>
      </c>
      <c r="B34" s="44" t="s">
        <v>233</v>
      </c>
      <c r="C34" s="45" t="s">
        <v>285</v>
      </c>
      <c r="D34" s="45" t="s">
        <v>276</v>
      </c>
      <c r="E34" s="175">
        <v>6895.0</v>
      </c>
      <c r="F34" s="176">
        <v>38787.2284652698</v>
      </c>
      <c r="G34" s="181"/>
      <c r="H34" s="238"/>
      <c r="I34" s="238">
        <v>0.25</v>
      </c>
      <c r="J34" s="238"/>
      <c r="K34" s="238"/>
      <c r="L34" s="238">
        <v>0.5</v>
      </c>
      <c r="M34" s="181"/>
      <c r="N34" s="238"/>
      <c r="O34" s="181">
        <v>0.25</v>
      </c>
      <c r="P34" s="238">
        <f t="shared" si="1"/>
        <v>1</v>
      </c>
    </row>
    <row r="35" ht="15.75" customHeight="1">
      <c r="A35" s="169">
        <v>522070.0</v>
      </c>
      <c r="B35" s="38" t="s">
        <v>234</v>
      </c>
      <c r="C35" s="39" t="s">
        <v>285</v>
      </c>
      <c r="D35" s="39" t="s">
        <v>276</v>
      </c>
      <c r="E35" s="170">
        <v>3040.0</v>
      </c>
      <c r="F35" s="171">
        <v>17101.2580905613</v>
      </c>
      <c r="G35" s="182">
        <v>0.5</v>
      </c>
      <c r="H35" s="237"/>
      <c r="I35" s="237"/>
      <c r="J35" s="237"/>
      <c r="K35" s="237"/>
      <c r="L35" s="237"/>
      <c r="M35" s="182"/>
      <c r="N35" s="237"/>
      <c r="O35" s="182">
        <v>0.5</v>
      </c>
      <c r="P35" s="237">
        <f t="shared" si="1"/>
        <v>1</v>
      </c>
    </row>
  </sheetData>
  <autoFilter ref="$A$4:$P$35">
    <sortState ref="A4:P35">
      <sortCondition ref="B4:B35"/>
      <sortCondition ref="C4:C35"/>
    </sortState>
  </autoFilter>
  <mergeCells count="3">
    <mergeCell ref="A1:P1"/>
    <mergeCell ref="A3:F3"/>
    <mergeCell ref="G3:P3"/>
  </mergeCells>
  <printOptions/>
  <pageMargins bottom="0.7875" footer="0.0" header="0.0" left="0.511805555555556" right="0.511805555555556" top="0.787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25.0"/>
    <col customWidth="1" min="3" max="3" width="17.43"/>
    <col customWidth="1" min="4" max="4" width="19.0"/>
    <col customWidth="1" min="5" max="5" width="12.86"/>
    <col customWidth="1" min="6" max="6" width="18.29"/>
    <col customWidth="1" min="7" max="7" width="21.14"/>
  </cols>
  <sheetData>
    <row r="1" ht="36.0" customHeight="1">
      <c r="A1" s="164" t="s">
        <v>385</v>
      </c>
    </row>
    <row r="2" ht="15.75" customHeight="1">
      <c r="A2" s="266"/>
      <c r="B2" s="266"/>
      <c r="C2" s="266"/>
      <c r="D2" s="266"/>
      <c r="E2" s="266"/>
      <c r="F2" s="266"/>
      <c r="G2" s="266"/>
    </row>
    <row r="3" ht="15.75" customHeight="1">
      <c r="A3" s="267" t="s">
        <v>397</v>
      </c>
      <c r="B3" s="210"/>
      <c r="C3" s="268">
        <v>4.054004554E7</v>
      </c>
      <c r="D3" s="266"/>
      <c r="E3" s="269" t="s">
        <v>398</v>
      </c>
      <c r="F3" s="210"/>
      <c r="G3" s="270">
        <v>963.0</v>
      </c>
    </row>
    <row r="4" ht="15.75" customHeight="1">
      <c r="A4" s="267" t="s">
        <v>399</v>
      </c>
      <c r="B4" s="210"/>
      <c r="C4" s="271">
        <f>SUM(E8:E253)</f>
        <v>7206589</v>
      </c>
      <c r="D4" s="266"/>
      <c r="E4" s="266"/>
      <c r="F4" s="266"/>
      <c r="G4" s="266"/>
    </row>
    <row r="5" ht="15.75" customHeight="1">
      <c r="A5" s="267" t="s">
        <v>400</v>
      </c>
      <c r="B5" s="210"/>
      <c r="C5" s="268">
        <f>C3/C4</f>
        <v>5.625413846</v>
      </c>
      <c r="D5" s="266"/>
      <c r="E5" s="266"/>
      <c r="F5" s="266"/>
      <c r="G5" s="266"/>
    </row>
    <row r="6" ht="15.75" customHeight="1">
      <c r="A6" s="266"/>
      <c r="B6" s="266"/>
      <c r="C6" s="266"/>
      <c r="D6" s="266"/>
      <c r="E6" s="266"/>
      <c r="F6" s="266"/>
      <c r="G6" s="266"/>
    </row>
    <row r="7" ht="15.75" customHeight="1">
      <c r="A7" s="272" t="s">
        <v>401</v>
      </c>
      <c r="B7" s="273" t="s">
        <v>402</v>
      </c>
      <c r="C7" s="273" t="s">
        <v>403</v>
      </c>
      <c r="D7" s="273" t="s">
        <v>404</v>
      </c>
      <c r="E7" s="274" t="s">
        <v>399</v>
      </c>
      <c r="F7" s="118" t="s">
        <v>405</v>
      </c>
      <c r="G7" s="273" t="s">
        <v>406</v>
      </c>
    </row>
    <row r="8" ht="15.75" customHeight="1">
      <c r="A8" s="169">
        <v>520005.0</v>
      </c>
      <c r="B8" s="38" t="s">
        <v>7</v>
      </c>
      <c r="C8" s="39" t="s">
        <v>261</v>
      </c>
      <c r="D8" s="39" t="s">
        <v>407</v>
      </c>
      <c r="E8" s="170">
        <v>9158.0</v>
      </c>
      <c r="F8" s="275" t="s">
        <v>408</v>
      </c>
      <c r="G8" s="171">
        <f t="shared" ref="G8:G253" si="1">$C$5*E8</f>
        <v>51517.54</v>
      </c>
    </row>
    <row r="9" ht="15.75" customHeight="1">
      <c r="A9" s="174">
        <v>520130.0</v>
      </c>
      <c r="B9" s="44" t="s">
        <v>24</v>
      </c>
      <c r="C9" s="45" t="s">
        <v>261</v>
      </c>
      <c r="D9" s="45" t="s">
        <v>407</v>
      </c>
      <c r="E9" s="175">
        <v>22113.0</v>
      </c>
      <c r="F9" s="276" t="s">
        <v>408</v>
      </c>
      <c r="G9" s="176">
        <f t="shared" si="1"/>
        <v>124394.7764</v>
      </c>
    </row>
    <row r="10" ht="15.75" customHeight="1">
      <c r="A10" s="169">
        <v>520160.0</v>
      </c>
      <c r="B10" s="38" t="s">
        <v>28</v>
      </c>
      <c r="C10" s="39" t="s">
        <v>261</v>
      </c>
      <c r="D10" s="39" t="s">
        <v>407</v>
      </c>
      <c r="E10" s="170">
        <v>3450.0</v>
      </c>
      <c r="F10" s="275" t="s">
        <v>408</v>
      </c>
      <c r="G10" s="171">
        <f t="shared" si="1"/>
        <v>19407.67777</v>
      </c>
    </row>
    <row r="11" ht="15.75" customHeight="1">
      <c r="A11" s="174">
        <v>520280.0</v>
      </c>
      <c r="B11" s="44" t="s">
        <v>35</v>
      </c>
      <c r="C11" s="45" t="s">
        <v>261</v>
      </c>
      <c r="D11" s="45" t="s">
        <v>407</v>
      </c>
      <c r="E11" s="175">
        <v>2401.0</v>
      </c>
      <c r="F11" s="276" t="s">
        <v>408</v>
      </c>
      <c r="G11" s="176">
        <f t="shared" si="1"/>
        <v>13506.61864</v>
      </c>
    </row>
    <row r="12" ht="15.75" customHeight="1">
      <c r="A12" s="169">
        <v>520360.0</v>
      </c>
      <c r="B12" s="38" t="s">
        <v>43</v>
      </c>
      <c r="C12" s="39" t="s">
        <v>261</v>
      </c>
      <c r="D12" s="39" t="s">
        <v>407</v>
      </c>
      <c r="E12" s="170">
        <v>3812.0</v>
      </c>
      <c r="F12" s="275" t="s">
        <v>408</v>
      </c>
      <c r="G12" s="171">
        <f t="shared" si="1"/>
        <v>21444.07758</v>
      </c>
    </row>
    <row r="13" ht="15.75" customHeight="1">
      <c r="A13" s="174">
        <v>520460.0</v>
      </c>
      <c r="B13" s="44" t="s">
        <v>56</v>
      </c>
      <c r="C13" s="45" t="s">
        <v>261</v>
      </c>
      <c r="D13" s="45" t="s">
        <v>407</v>
      </c>
      <c r="E13" s="175">
        <v>3662.0</v>
      </c>
      <c r="F13" s="276" t="s">
        <v>408</v>
      </c>
      <c r="G13" s="176">
        <f t="shared" si="1"/>
        <v>20600.2655</v>
      </c>
    </row>
    <row r="14" ht="15.75" customHeight="1">
      <c r="A14" s="169">
        <v>520520.0</v>
      </c>
      <c r="B14" s="38" t="s">
        <v>66</v>
      </c>
      <c r="C14" s="39" t="s">
        <v>261</v>
      </c>
      <c r="D14" s="39" t="s">
        <v>407</v>
      </c>
      <c r="E14" s="170">
        <v>5132.0</v>
      </c>
      <c r="F14" s="275" t="s">
        <v>408</v>
      </c>
      <c r="G14" s="171">
        <f t="shared" si="1"/>
        <v>28869.62386</v>
      </c>
    </row>
    <row r="15" ht="15.75" customHeight="1">
      <c r="A15" s="174">
        <v>520680.0</v>
      </c>
      <c r="B15" s="44" t="s">
        <v>83</v>
      </c>
      <c r="C15" s="45" t="s">
        <v>261</v>
      </c>
      <c r="D15" s="45" t="s">
        <v>407</v>
      </c>
      <c r="E15" s="175">
        <v>2944.0</v>
      </c>
      <c r="F15" s="276" t="s">
        <v>408</v>
      </c>
      <c r="G15" s="176">
        <f t="shared" si="1"/>
        <v>16561.21836</v>
      </c>
    </row>
    <row r="16" ht="15.75" customHeight="1">
      <c r="A16" s="169">
        <v>520870.0</v>
      </c>
      <c r="B16" s="38" t="s">
        <v>101</v>
      </c>
      <c r="C16" s="39" t="s">
        <v>261</v>
      </c>
      <c r="D16" s="39" t="s">
        <v>407</v>
      </c>
      <c r="E16" s="170">
        <v>1555626.0</v>
      </c>
      <c r="F16" s="275" t="s">
        <v>408</v>
      </c>
      <c r="G16" s="171">
        <f t="shared" si="1"/>
        <v>8751040.039</v>
      </c>
    </row>
    <row r="17" ht="15.75" customHeight="1">
      <c r="A17" s="174">
        <v>520880.0</v>
      </c>
      <c r="B17" s="44" t="s">
        <v>102</v>
      </c>
      <c r="C17" s="45" t="s">
        <v>261</v>
      </c>
      <c r="D17" s="45" t="s">
        <v>407</v>
      </c>
      <c r="E17" s="175">
        <v>46278.0</v>
      </c>
      <c r="F17" s="276" t="s">
        <v>408</v>
      </c>
      <c r="G17" s="176">
        <f t="shared" si="1"/>
        <v>260332.9019</v>
      </c>
    </row>
    <row r="18" ht="15.75" customHeight="1">
      <c r="A18" s="169">
        <v>520920.0</v>
      </c>
      <c r="B18" s="38" t="s">
        <v>106</v>
      </c>
      <c r="C18" s="39" t="s">
        <v>261</v>
      </c>
      <c r="D18" s="39" t="s">
        <v>407</v>
      </c>
      <c r="E18" s="170">
        <v>14206.0</v>
      </c>
      <c r="F18" s="275" t="s">
        <v>408</v>
      </c>
      <c r="G18" s="171">
        <f t="shared" si="1"/>
        <v>79914.62909</v>
      </c>
    </row>
    <row r="19" ht="15.75" customHeight="1">
      <c r="A19" s="174">
        <v>521000.0</v>
      </c>
      <c r="B19" s="44" t="s">
        <v>116</v>
      </c>
      <c r="C19" s="45" t="s">
        <v>261</v>
      </c>
      <c r="D19" s="45" t="s">
        <v>407</v>
      </c>
      <c r="E19" s="175">
        <v>53655.0</v>
      </c>
      <c r="F19" s="276" t="s">
        <v>408</v>
      </c>
      <c r="G19" s="176">
        <f t="shared" si="1"/>
        <v>301831.5799</v>
      </c>
    </row>
    <row r="20" ht="15.75" customHeight="1">
      <c r="A20" s="169">
        <v>521056.0</v>
      </c>
      <c r="B20" s="38" t="s">
        <v>122</v>
      </c>
      <c r="C20" s="39" t="s">
        <v>261</v>
      </c>
      <c r="D20" s="39" t="s">
        <v>407</v>
      </c>
      <c r="E20" s="170">
        <v>4684.0</v>
      </c>
      <c r="F20" s="275" t="s">
        <v>408</v>
      </c>
      <c r="G20" s="171">
        <f t="shared" si="1"/>
        <v>26349.43845</v>
      </c>
    </row>
    <row r="21" ht="15.75" customHeight="1">
      <c r="A21" s="174">
        <v>521140.0</v>
      </c>
      <c r="B21" s="44" t="s">
        <v>129</v>
      </c>
      <c r="C21" s="45" t="s">
        <v>261</v>
      </c>
      <c r="D21" s="45" t="s">
        <v>407</v>
      </c>
      <c r="E21" s="175">
        <v>8968.0</v>
      </c>
      <c r="F21" s="276" t="s">
        <v>408</v>
      </c>
      <c r="G21" s="176">
        <f t="shared" si="1"/>
        <v>50448.71137</v>
      </c>
    </row>
    <row r="22" ht="15.75" customHeight="1">
      <c r="A22" s="169">
        <v>521205.0</v>
      </c>
      <c r="B22" s="38" t="s">
        <v>136</v>
      </c>
      <c r="C22" s="39" t="s">
        <v>261</v>
      </c>
      <c r="D22" s="39" t="s">
        <v>407</v>
      </c>
      <c r="E22" s="170">
        <v>2497.0</v>
      </c>
      <c r="F22" s="275" t="s">
        <v>408</v>
      </c>
      <c r="G22" s="171">
        <f t="shared" si="1"/>
        <v>14046.65837</v>
      </c>
    </row>
    <row r="23" ht="15.75" customHeight="1">
      <c r="A23" s="174">
        <v>521440.0</v>
      </c>
      <c r="B23" s="44" t="s">
        <v>162</v>
      </c>
      <c r="C23" s="45" t="s">
        <v>261</v>
      </c>
      <c r="D23" s="45" t="s">
        <v>407</v>
      </c>
      <c r="E23" s="175">
        <v>9375.0</v>
      </c>
      <c r="F23" s="276" t="s">
        <v>408</v>
      </c>
      <c r="G23" s="176">
        <f t="shared" si="1"/>
        <v>52738.2548</v>
      </c>
    </row>
    <row r="24" ht="15.75" customHeight="1">
      <c r="A24" s="169">
        <v>521450.0</v>
      </c>
      <c r="B24" s="38" t="s">
        <v>163</v>
      </c>
      <c r="C24" s="39" t="s">
        <v>261</v>
      </c>
      <c r="D24" s="39" t="s">
        <v>407</v>
      </c>
      <c r="E24" s="170">
        <v>30931.0</v>
      </c>
      <c r="F24" s="275" t="s">
        <v>408</v>
      </c>
      <c r="G24" s="171">
        <f t="shared" si="1"/>
        <v>173999.6757</v>
      </c>
    </row>
    <row r="25" ht="15.75" customHeight="1">
      <c r="A25" s="174">
        <v>521500.0</v>
      </c>
      <c r="B25" s="44" t="s">
        <v>171</v>
      </c>
      <c r="C25" s="45" t="s">
        <v>261</v>
      </c>
      <c r="D25" s="45" t="s">
        <v>407</v>
      </c>
      <c r="E25" s="175">
        <v>10193.0</v>
      </c>
      <c r="F25" s="276" t="s">
        <v>408</v>
      </c>
      <c r="G25" s="176">
        <f t="shared" si="1"/>
        <v>57339.84333</v>
      </c>
    </row>
    <row r="26" ht="15.75" customHeight="1">
      <c r="A26" s="169">
        <v>521540.0</v>
      </c>
      <c r="B26" s="38" t="s">
        <v>176</v>
      </c>
      <c r="C26" s="39" t="s">
        <v>261</v>
      </c>
      <c r="D26" s="39" t="s">
        <v>407</v>
      </c>
      <c r="E26" s="170">
        <v>3679.0</v>
      </c>
      <c r="F26" s="275" t="s">
        <v>408</v>
      </c>
      <c r="G26" s="171">
        <f t="shared" si="1"/>
        <v>20695.89754</v>
      </c>
    </row>
    <row r="27" ht="15.75" customHeight="1">
      <c r="A27" s="174">
        <v>521680.0</v>
      </c>
      <c r="B27" s="44" t="s">
        <v>187</v>
      </c>
      <c r="C27" s="45" t="s">
        <v>261</v>
      </c>
      <c r="D27" s="45" t="s">
        <v>407</v>
      </c>
      <c r="E27" s="175">
        <v>10240.0</v>
      </c>
      <c r="F27" s="276" t="s">
        <v>408</v>
      </c>
      <c r="G27" s="176">
        <f t="shared" si="1"/>
        <v>57604.23778</v>
      </c>
    </row>
    <row r="28" ht="15.75" customHeight="1">
      <c r="A28" s="169">
        <v>521910.0</v>
      </c>
      <c r="B28" s="38" t="s">
        <v>207</v>
      </c>
      <c r="C28" s="39" t="s">
        <v>261</v>
      </c>
      <c r="D28" s="39" t="s">
        <v>407</v>
      </c>
      <c r="E28" s="170">
        <v>6701.0</v>
      </c>
      <c r="F28" s="275" t="s">
        <v>408</v>
      </c>
      <c r="G28" s="171">
        <f t="shared" si="1"/>
        <v>37695.89818</v>
      </c>
    </row>
    <row r="29" ht="15.75" customHeight="1">
      <c r="A29" s="174">
        <v>521950.0</v>
      </c>
      <c r="B29" s="44" t="s">
        <v>214</v>
      </c>
      <c r="C29" s="45" t="s">
        <v>261</v>
      </c>
      <c r="D29" s="45" t="s">
        <v>407</v>
      </c>
      <c r="E29" s="175">
        <v>2200.0</v>
      </c>
      <c r="F29" s="276" t="s">
        <v>408</v>
      </c>
      <c r="G29" s="176">
        <f t="shared" si="1"/>
        <v>12375.91046</v>
      </c>
    </row>
    <row r="30" ht="15.75" customHeight="1">
      <c r="A30" s="169">
        <v>521973.0</v>
      </c>
      <c r="B30" s="38" t="s">
        <v>218</v>
      </c>
      <c r="C30" s="39" t="s">
        <v>261</v>
      </c>
      <c r="D30" s="39" t="s">
        <v>407</v>
      </c>
      <c r="E30" s="170">
        <v>6593.0</v>
      </c>
      <c r="F30" s="275" t="s">
        <v>408</v>
      </c>
      <c r="G30" s="171">
        <f t="shared" si="1"/>
        <v>37088.35348</v>
      </c>
    </row>
    <row r="31" ht="15.75" customHeight="1">
      <c r="A31" s="174">
        <v>521990.0</v>
      </c>
      <c r="B31" s="44" t="s">
        <v>221</v>
      </c>
      <c r="C31" s="45" t="s">
        <v>261</v>
      </c>
      <c r="D31" s="45" t="s">
        <v>407</v>
      </c>
      <c r="E31" s="175">
        <v>6265.0</v>
      </c>
      <c r="F31" s="276" t="s">
        <v>408</v>
      </c>
      <c r="G31" s="176">
        <f t="shared" si="1"/>
        <v>35243.21774</v>
      </c>
    </row>
    <row r="32" ht="15.75" customHeight="1">
      <c r="A32" s="169">
        <v>522100.0</v>
      </c>
      <c r="B32" s="38" t="s">
        <v>235</v>
      </c>
      <c r="C32" s="39" t="s">
        <v>261</v>
      </c>
      <c r="D32" s="39" t="s">
        <v>407</v>
      </c>
      <c r="E32" s="170">
        <v>3506.0</v>
      </c>
      <c r="F32" s="275" t="s">
        <v>408</v>
      </c>
      <c r="G32" s="171">
        <f t="shared" si="1"/>
        <v>19722.70094</v>
      </c>
    </row>
    <row r="33" ht="15.75" customHeight="1">
      <c r="A33" s="174">
        <v>522140.0</v>
      </c>
      <c r="B33" s="44" t="s">
        <v>239</v>
      </c>
      <c r="C33" s="45" t="s">
        <v>261</v>
      </c>
      <c r="D33" s="45" t="s">
        <v>407</v>
      </c>
      <c r="E33" s="175">
        <v>132006.0</v>
      </c>
      <c r="F33" s="276" t="s">
        <v>408</v>
      </c>
      <c r="G33" s="176">
        <f t="shared" si="1"/>
        <v>742588.3801</v>
      </c>
    </row>
    <row r="34" ht="15.75" customHeight="1">
      <c r="A34" s="169">
        <v>520140.0</v>
      </c>
      <c r="B34" s="38" t="s">
        <v>25</v>
      </c>
      <c r="C34" s="39" t="s">
        <v>289</v>
      </c>
      <c r="D34" s="39" t="s">
        <v>279</v>
      </c>
      <c r="E34" s="170">
        <v>601844.0</v>
      </c>
      <c r="F34" s="275" t="s">
        <v>409</v>
      </c>
      <c r="G34" s="171">
        <f t="shared" si="1"/>
        <v>3385621.57</v>
      </c>
    </row>
    <row r="35" ht="15.75" customHeight="1">
      <c r="A35" s="174">
        <v>520180.0</v>
      </c>
      <c r="B35" s="44" t="s">
        <v>30</v>
      </c>
      <c r="C35" s="45" t="s">
        <v>289</v>
      </c>
      <c r="D35" s="45" t="s">
        <v>279</v>
      </c>
      <c r="E35" s="175">
        <v>10680.0</v>
      </c>
      <c r="F35" s="276" t="s">
        <v>409</v>
      </c>
      <c r="G35" s="176">
        <f t="shared" si="1"/>
        <v>60079.41987</v>
      </c>
    </row>
    <row r="36" ht="15.75" customHeight="1">
      <c r="A36" s="169">
        <v>520330.0</v>
      </c>
      <c r="B36" s="38" t="s">
        <v>38</v>
      </c>
      <c r="C36" s="39" t="s">
        <v>289</v>
      </c>
      <c r="D36" s="39" t="s">
        <v>279</v>
      </c>
      <c r="E36" s="170">
        <v>31004.0</v>
      </c>
      <c r="F36" s="275" t="s">
        <v>409</v>
      </c>
      <c r="G36" s="171">
        <f t="shared" si="1"/>
        <v>174410.3309</v>
      </c>
    </row>
    <row r="37" ht="15.75" customHeight="1">
      <c r="A37" s="174">
        <v>520355.0</v>
      </c>
      <c r="B37" s="44" t="s">
        <v>41</v>
      </c>
      <c r="C37" s="45" t="s">
        <v>289</v>
      </c>
      <c r="D37" s="45" t="s">
        <v>279</v>
      </c>
      <c r="E37" s="175">
        <v>10120.0</v>
      </c>
      <c r="F37" s="276" t="s">
        <v>409</v>
      </c>
      <c r="G37" s="176">
        <f t="shared" si="1"/>
        <v>56929.18812</v>
      </c>
    </row>
    <row r="38" ht="15.75" customHeight="1">
      <c r="A38" s="169">
        <v>520455.0</v>
      </c>
      <c r="B38" s="38" t="s">
        <v>55</v>
      </c>
      <c r="C38" s="39" t="s">
        <v>289</v>
      </c>
      <c r="D38" s="39" t="s">
        <v>279</v>
      </c>
      <c r="E38" s="170">
        <v>3900.0</v>
      </c>
      <c r="F38" s="275" t="s">
        <v>409</v>
      </c>
      <c r="G38" s="171">
        <f t="shared" si="1"/>
        <v>21939.114</v>
      </c>
    </row>
    <row r="39" ht="15.75" customHeight="1">
      <c r="A39" s="174">
        <v>520545.0</v>
      </c>
      <c r="B39" s="44" t="s">
        <v>69</v>
      </c>
      <c r="C39" s="45" t="s">
        <v>289</v>
      </c>
      <c r="D39" s="45" t="s">
        <v>279</v>
      </c>
      <c r="E39" s="175">
        <v>8794.0</v>
      </c>
      <c r="F39" s="276" t="s">
        <v>409</v>
      </c>
      <c r="G39" s="176">
        <f t="shared" si="1"/>
        <v>49469.88936</v>
      </c>
    </row>
    <row r="40" ht="15.75" customHeight="1">
      <c r="A40" s="169">
        <v>520630.0</v>
      </c>
      <c r="B40" s="38" t="s">
        <v>78</v>
      </c>
      <c r="C40" s="39" t="s">
        <v>289</v>
      </c>
      <c r="D40" s="39" t="s">
        <v>279</v>
      </c>
      <c r="E40" s="170">
        <v>2962.0</v>
      </c>
      <c r="F40" s="275" t="s">
        <v>409</v>
      </c>
      <c r="G40" s="171">
        <f t="shared" si="1"/>
        <v>16662.47581</v>
      </c>
    </row>
    <row r="41" ht="15.75" customHeight="1">
      <c r="A41" s="174">
        <v>520650.0</v>
      </c>
      <c r="B41" s="44" t="s">
        <v>80</v>
      </c>
      <c r="C41" s="45" t="s">
        <v>289</v>
      </c>
      <c r="D41" s="45" t="s">
        <v>279</v>
      </c>
      <c r="E41" s="175">
        <v>3458.0</v>
      </c>
      <c r="F41" s="276" t="s">
        <v>409</v>
      </c>
      <c r="G41" s="176">
        <f t="shared" si="1"/>
        <v>19452.68108</v>
      </c>
    </row>
    <row r="42" ht="15.75" customHeight="1">
      <c r="A42" s="169">
        <v>520735.0</v>
      </c>
      <c r="B42" s="38" t="s">
        <v>87</v>
      </c>
      <c r="C42" s="39" t="s">
        <v>289</v>
      </c>
      <c r="D42" s="39" t="s">
        <v>279</v>
      </c>
      <c r="E42" s="170">
        <v>3678.0</v>
      </c>
      <c r="F42" s="275" t="s">
        <v>409</v>
      </c>
      <c r="G42" s="171">
        <f t="shared" si="1"/>
        <v>20690.27212</v>
      </c>
    </row>
    <row r="43" ht="15.75" customHeight="1">
      <c r="A43" s="174">
        <v>520740.0</v>
      </c>
      <c r="B43" s="44" t="s">
        <v>88</v>
      </c>
      <c r="C43" s="45" t="s">
        <v>289</v>
      </c>
      <c r="D43" s="45" t="s">
        <v>279</v>
      </c>
      <c r="E43" s="175">
        <v>12559.0</v>
      </c>
      <c r="F43" s="276" t="s">
        <v>409</v>
      </c>
      <c r="G43" s="176">
        <f t="shared" si="1"/>
        <v>70649.57249</v>
      </c>
    </row>
    <row r="44" ht="15.75" customHeight="1">
      <c r="A44" s="169">
        <v>520970.0</v>
      </c>
      <c r="B44" s="38" t="s">
        <v>111</v>
      </c>
      <c r="C44" s="39" t="s">
        <v>289</v>
      </c>
      <c r="D44" s="39" t="s">
        <v>279</v>
      </c>
      <c r="E44" s="170">
        <v>22533.0</v>
      </c>
      <c r="F44" s="275" t="s">
        <v>409</v>
      </c>
      <c r="G44" s="171">
        <f t="shared" si="1"/>
        <v>126757.4502</v>
      </c>
    </row>
    <row r="45" ht="15.75" customHeight="1">
      <c r="A45" s="174">
        <v>520995.0</v>
      </c>
      <c r="B45" s="44" t="s">
        <v>115</v>
      </c>
      <c r="C45" s="45" t="s">
        <v>289</v>
      </c>
      <c r="D45" s="45" t="s">
        <v>279</v>
      </c>
      <c r="E45" s="175">
        <v>15962.0</v>
      </c>
      <c r="F45" s="276" t="s">
        <v>409</v>
      </c>
      <c r="G45" s="176">
        <f t="shared" si="1"/>
        <v>89792.8558</v>
      </c>
    </row>
    <row r="46" ht="15.75" customHeight="1">
      <c r="A46" s="169">
        <v>521170.0</v>
      </c>
      <c r="B46" s="38" t="s">
        <v>132</v>
      </c>
      <c r="C46" s="39" t="s">
        <v>289</v>
      </c>
      <c r="D46" s="39" t="s">
        <v>279</v>
      </c>
      <c r="E46" s="170">
        <v>6001.0</v>
      </c>
      <c r="F46" s="275" t="s">
        <v>409</v>
      </c>
      <c r="G46" s="171">
        <f t="shared" si="1"/>
        <v>33758.10849</v>
      </c>
    </row>
    <row r="47" ht="15.75" customHeight="1">
      <c r="A47" s="174">
        <v>521230.0</v>
      </c>
      <c r="B47" s="44" t="s">
        <v>140</v>
      </c>
      <c r="C47" s="45" t="s">
        <v>289</v>
      </c>
      <c r="D47" s="45" t="s">
        <v>279</v>
      </c>
      <c r="E47" s="175">
        <v>7663.0</v>
      </c>
      <c r="F47" s="276" t="s">
        <v>409</v>
      </c>
      <c r="G47" s="176">
        <f t="shared" si="1"/>
        <v>43107.5463</v>
      </c>
    </row>
    <row r="48" ht="15.75" customHeight="1">
      <c r="A48" s="169">
        <v>521260.0</v>
      </c>
      <c r="B48" s="38" t="s">
        <v>142</v>
      </c>
      <c r="C48" s="39" t="s">
        <v>289</v>
      </c>
      <c r="D48" s="39" t="s">
        <v>279</v>
      </c>
      <c r="E48" s="170">
        <v>2358.0</v>
      </c>
      <c r="F48" s="275" t="s">
        <v>409</v>
      </c>
      <c r="G48" s="171">
        <f t="shared" si="1"/>
        <v>13264.72585</v>
      </c>
    </row>
    <row r="49" ht="15.75" customHeight="1">
      <c r="A49" s="174">
        <v>521530.0</v>
      </c>
      <c r="B49" s="44" t="s">
        <v>175</v>
      </c>
      <c r="C49" s="45" t="s">
        <v>289</v>
      </c>
      <c r="D49" s="45" t="s">
        <v>279</v>
      </c>
      <c r="E49" s="175">
        <v>15834.0</v>
      </c>
      <c r="F49" s="276" t="s">
        <v>409</v>
      </c>
      <c r="G49" s="176">
        <f t="shared" si="1"/>
        <v>89072.80283</v>
      </c>
    </row>
    <row r="50" ht="15.75" customHeight="1">
      <c r="A50" s="169">
        <v>521710.0</v>
      </c>
      <c r="B50" s="38" t="s">
        <v>189</v>
      </c>
      <c r="C50" s="39" t="s">
        <v>289</v>
      </c>
      <c r="D50" s="39" t="s">
        <v>279</v>
      </c>
      <c r="E50" s="170">
        <v>24543.0</v>
      </c>
      <c r="F50" s="275" t="s">
        <v>409</v>
      </c>
      <c r="G50" s="171">
        <f t="shared" si="1"/>
        <v>138064.532</v>
      </c>
    </row>
    <row r="51" ht="15.75" customHeight="1">
      <c r="A51" s="174">
        <v>521770.0</v>
      </c>
      <c r="B51" s="44" t="s">
        <v>194</v>
      </c>
      <c r="C51" s="45" t="s">
        <v>289</v>
      </c>
      <c r="D51" s="45" t="s">
        <v>279</v>
      </c>
      <c r="E51" s="175">
        <v>17899.0</v>
      </c>
      <c r="F51" s="276" t="s">
        <v>409</v>
      </c>
      <c r="G51" s="176">
        <f t="shared" si="1"/>
        <v>100689.2824</v>
      </c>
    </row>
    <row r="52" ht="15.75" customHeight="1">
      <c r="A52" s="169">
        <v>521839.0</v>
      </c>
      <c r="B52" s="38" t="s">
        <v>199</v>
      </c>
      <c r="C52" s="39" t="s">
        <v>289</v>
      </c>
      <c r="D52" s="39" t="s">
        <v>279</v>
      </c>
      <c r="E52" s="170">
        <v>3211.0</v>
      </c>
      <c r="F52" s="275" t="s">
        <v>409</v>
      </c>
      <c r="G52" s="171">
        <f t="shared" si="1"/>
        <v>18063.20386</v>
      </c>
    </row>
    <row r="53" ht="15.75" customHeight="1">
      <c r="A53" s="174">
        <v>522026.0</v>
      </c>
      <c r="B53" s="44" t="s">
        <v>227</v>
      </c>
      <c r="C53" s="45" t="s">
        <v>289</v>
      </c>
      <c r="D53" s="45" t="s">
        <v>279</v>
      </c>
      <c r="E53" s="175">
        <v>4105.0</v>
      </c>
      <c r="F53" s="276" t="s">
        <v>409</v>
      </c>
      <c r="G53" s="176">
        <f t="shared" si="1"/>
        <v>23092.32384</v>
      </c>
    </row>
    <row r="54" ht="15.75" customHeight="1">
      <c r="A54" s="169">
        <v>522045.0</v>
      </c>
      <c r="B54" s="38" t="s">
        <v>230</v>
      </c>
      <c r="C54" s="39" t="s">
        <v>289</v>
      </c>
      <c r="D54" s="39" t="s">
        <v>279</v>
      </c>
      <c r="E54" s="170">
        <v>121447.0</v>
      </c>
      <c r="F54" s="275" t="s">
        <v>409</v>
      </c>
      <c r="G54" s="171">
        <f t="shared" si="1"/>
        <v>683189.6353</v>
      </c>
    </row>
    <row r="55" ht="15.75" customHeight="1">
      <c r="A55" s="174">
        <v>522060.0</v>
      </c>
      <c r="B55" s="44" t="s">
        <v>232</v>
      </c>
      <c r="C55" s="45" t="s">
        <v>289</v>
      </c>
      <c r="D55" s="45" t="s">
        <v>279</v>
      </c>
      <c r="E55" s="175">
        <v>20938.0</v>
      </c>
      <c r="F55" s="276" t="s">
        <v>409</v>
      </c>
      <c r="G55" s="176">
        <f t="shared" si="1"/>
        <v>117784.9151</v>
      </c>
    </row>
    <row r="56" ht="15.75" customHeight="1">
      <c r="A56" s="169">
        <v>522190.0</v>
      </c>
      <c r="B56" s="38" t="s">
        <v>248</v>
      </c>
      <c r="C56" s="39" t="s">
        <v>289</v>
      </c>
      <c r="D56" s="39" t="s">
        <v>279</v>
      </c>
      <c r="E56" s="170">
        <v>3848.0</v>
      </c>
      <c r="F56" s="275" t="s">
        <v>409</v>
      </c>
      <c r="G56" s="171">
        <f t="shared" si="1"/>
        <v>21646.59248</v>
      </c>
    </row>
    <row r="57" ht="15.75" customHeight="1">
      <c r="A57" s="174">
        <v>522200.0</v>
      </c>
      <c r="B57" s="44" t="s">
        <v>249</v>
      </c>
      <c r="C57" s="45" t="s">
        <v>289</v>
      </c>
      <c r="D57" s="45" t="s">
        <v>279</v>
      </c>
      <c r="E57" s="175">
        <v>14088.0</v>
      </c>
      <c r="F57" s="276" t="s">
        <v>409</v>
      </c>
      <c r="G57" s="176">
        <f t="shared" si="1"/>
        <v>79250.83026</v>
      </c>
    </row>
    <row r="58" ht="15.75" customHeight="1">
      <c r="A58" s="169">
        <v>522205.0</v>
      </c>
      <c r="B58" s="38" t="s">
        <v>250</v>
      </c>
      <c r="C58" s="39" t="s">
        <v>289</v>
      </c>
      <c r="D58" s="39" t="s">
        <v>279</v>
      </c>
      <c r="E58" s="170">
        <v>9002.0</v>
      </c>
      <c r="F58" s="275" t="s">
        <v>409</v>
      </c>
      <c r="G58" s="171">
        <f t="shared" si="1"/>
        <v>50639.97544</v>
      </c>
    </row>
    <row r="59" ht="15.75" customHeight="1">
      <c r="A59" s="174">
        <v>520017.0</v>
      </c>
      <c r="B59" s="44" t="s">
        <v>11</v>
      </c>
      <c r="C59" s="45" t="s">
        <v>275</v>
      </c>
      <c r="D59" s="45" t="s">
        <v>276</v>
      </c>
      <c r="E59" s="175">
        <v>5843.0</v>
      </c>
      <c r="F59" s="276" t="s">
        <v>410</v>
      </c>
      <c r="G59" s="176">
        <f t="shared" si="1"/>
        <v>32869.2931</v>
      </c>
    </row>
    <row r="60" ht="15.75" customHeight="1">
      <c r="A60" s="169">
        <v>520060.0</v>
      </c>
      <c r="B60" s="38" t="s">
        <v>17</v>
      </c>
      <c r="C60" s="39" t="s">
        <v>275</v>
      </c>
      <c r="D60" s="39" t="s">
        <v>276</v>
      </c>
      <c r="E60" s="170">
        <v>7751.0</v>
      </c>
      <c r="F60" s="275" t="s">
        <v>410</v>
      </c>
      <c r="G60" s="171">
        <f t="shared" si="1"/>
        <v>43602.58272</v>
      </c>
    </row>
    <row r="61" ht="15.75" customHeight="1">
      <c r="A61" s="174">
        <v>520400.0</v>
      </c>
      <c r="B61" s="44" t="s">
        <v>48</v>
      </c>
      <c r="C61" s="45" t="s">
        <v>275</v>
      </c>
      <c r="D61" s="45" t="s">
        <v>276</v>
      </c>
      <c r="E61" s="175">
        <v>8098.0</v>
      </c>
      <c r="F61" s="276" t="s">
        <v>410</v>
      </c>
      <c r="G61" s="176">
        <f t="shared" si="1"/>
        <v>45554.60132</v>
      </c>
    </row>
    <row r="62" ht="15.75" customHeight="1">
      <c r="A62" s="169">
        <v>520790.0</v>
      </c>
      <c r="B62" s="38" t="s">
        <v>93</v>
      </c>
      <c r="C62" s="39" t="s">
        <v>275</v>
      </c>
      <c r="D62" s="39" t="s">
        <v>276</v>
      </c>
      <c r="E62" s="170">
        <v>17415.0</v>
      </c>
      <c r="F62" s="275" t="s">
        <v>410</v>
      </c>
      <c r="G62" s="171">
        <f t="shared" si="1"/>
        <v>97966.58212</v>
      </c>
    </row>
    <row r="63" ht="15.75" customHeight="1">
      <c r="A63" s="174">
        <v>520800.0</v>
      </c>
      <c r="B63" s="44" t="s">
        <v>94</v>
      </c>
      <c r="C63" s="45" t="s">
        <v>275</v>
      </c>
      <c r="D63" s="45" t="s">
        <v>276</v>
      </c>
      <c r="E63" s="175">
        <v>125705.0</v>
      </c>
      <c r="F63" s="276" t="s">
        <v>410</v>
      </c>
      <c r="G63" s="176">
        <f t="shared" si="1"/>
        <v>707142.6475</v>
      </c>
    </row>
    <row r="64" ht="15.75" customHeight="1">
      <c r="A64" s="169">
        <v>521760.0</v>
      </c>
      <c r="B64" s="38" t="s">
        <v>193</v>
      </c>
      <c r="C64" s="39" t="s">
        <v>275</v>
      </c>
      <c r="D64" s="39" t="s">
        <v>276</v>
      </c>
      <c r="E64" s="170">
        <v>91345.0</v>
      </c>
      <c r="F64" s="275" t="s">
        <v>410</v>
      </c>
      <c r="G64" s="171">
        <f t="shared" si="1"/>
        <v>513853.4277</v>
      </c>
    </row>
    <row r="65" ht="15.75" customHeight="1">
      <c r="A65" s="174">
        <v>522000.0</v>
      </c>
      <c r="B65" s="44" t="s">
        <v>222</v>
      </c>
      <c r="C65" s="45" t="s">
        <v>275</v>
      </c>
      <c r="D65" s="45" t="s">
        <v>276</v>
      </c>
      <c r="E65" s="175">
        <v>14423.0</v>
      </c>
      <c r="F65" s="276" t="s">
        <v>410</v>
      </c>
      <c r="G65" s="176">
        <f t="shared" si="1"/>
        <v>81135.34389</v>
      </c>
    </row>
    <row r="66" ht="15.75" customHeight="1">
      <c r="A66" s="169">
        <v>522220.0</v>
      </c>
      <c r="B66" s="38" t="s">
        <v>251</v>
      </c>
      <c r="C66" s="39" t="s">
        <v>275</v>
      </c>
      <c r="D66" s="39" t="s">
        <v>276</v>
      </c>
      <c r="E66" s="170">
        <v>6451.0</v>
      </c>
      <c r="F66" s="275" t="s">
        <v>410</v>
      </c>
      <c r="G66" s="171">
        <f t="shared" si="1"/>
        <v>36289.54472</v>
      </c>
    </row>
    <row r="67" ht="15.75" customHeight="1">
      <c r="A67" s="174">
        <v>520025.0</v>
      </c>
      <c r="B67" s="44" t="s">
        <v>13</v>
      </c>
      <c r="C67" s="45" t="s">
        <v>280</v>
      </c>
      <c r="D67" s="45" t="s">
        <v>276</v>
      </c>
      <c r="E67" s="175">
        <v>222850.0</v>
      </c>
      <c r="F67" s="276" t="s">
        <v>410</v>
      </c>
      <c r="G67" s="176">
        <f t="shared" si="1"/>
        <v>1253623.475</v>
      </c>
    </row>
    <row r="68" ht="15.75" customHeight="1">
      <c r="A68" s="169">
        <v>520549.0</v>
      </c>
      <c r="B68" s="38" t="s">
        <v>71</v>
      </c>
      <c r="C68" s="39" t="s">
        <v>280</v>
      </c>
      <c r="D68" s="39" t="s">
        <v>276</v>
      </c>
      <c r="E68" s="170">
        <v>74370.0</v>
      </c>
      <c r="F68" s="275" t="s">
        <v>410</v>
      </c>
      <c r="G68" s="171">
        <f t="shared" si="1"/>
        <v>418362.0277</v>
      </c>
    </row>
    <row r="69" ht="15.75" customHeight="1">
      <c r="A69" s="174">
        <v>520620.0</v>
      </c>
      <c r="B69" s="44" t="s">
        <v>77</v>
      </c>
      <c r="C69" s="45" t="s">
        <v>280</v>
      </c>
      <c r="D69" s="45" t="s">
        <v>276</v>
      </c>
      <c r="E69" s="175">
        <v>61385.0</v>
      </c>
      <c r="F69" s="276" t="s">
        <v>410</v>
      </c>
      <c r="G69" s="176">
        <f t="shared" si="1"/>
        <v>345316.0289</v>
      </c>
    </row>
    <row r="70" ht="15.75" customHeight="1">
      <c r="A70" s="169">
        <v>521250.0</v>
      </c>
      <c r="B70" s="38" t="s">
        <v>141</v>
      </c>
      <c r="C70" s="39" t="s">
        <v>280</v>
      </c>
      <c r="D70" s="39" t="s">
        <v>276</v>
      </c>
      <c r="E70" s="170">
        <v>214645.0</v>
      </c>
      <c r="F70" s="275" t="s">
        <v>410</v>
      </c>
      <c r="G70" s="171">
        <f t="shared" si="1"/>
        <v>1207466.955</v>
      </c>
    </row>
    <row r="71" ht="15.75" customHeight="1">
      <c r="A71" s="174">
        <v>521523.0</v>
      </c>
      <c r="B71" s="44" t="s">
        <v>173</v>
      </c>
      <c r="C71" s="45" t="s">
        <v>280</v>
      </c>
      <c r="D71" s="45" t="s">
        <v>276</v>
      </c>
      <c r="E71" s="175">
        <v>119649.0</v>
      </c>
      <c r="F71" s="276" t="s">
        <v>410</v>
      </c>
      <c r="G71" s="176">
        <f t="shared" si="1"/>
        <v>673075.1412</v>
      </c>
    </row>
    <row r="72" ht="15.75" customHeight="1">
      <c r="A72" s="169">
        <v>521975.0</v>
      </c>
      <c r="B72" s="38" t="s">
        <v>219</v>
      </c>
      <c r="C72" s="39" t="s">
        <v>280</v>
      </c>
      <c r="D72" s="39" t="s">
        <v>276</v>
      </c>
      <c r="E72" s="170">
        <v>76871.0</v>
      </c>
      <c r="F72" s="275" t="s">
        <v>410</v>
      </c>
      <c r="G72" s="171">
        <f t="shared" si="1"/>
        <v>432431.1877</v>
      </c>
    </row>
    <row r="73" ht="15.75" customHeight="1">
      <c r="A73" s="174">
        <v>522185.0</v>
      </c>
      <c r="B73" s="44" t="s">
        <v>247</v>
      </c>
      <c r="C73" s="45" t="s">
        <v>280</v>
      </c>
      <c r="D73" s="45" t="s">
        <v>276</v>
      </c>
      <c r="E73" s="175">
        <v>175720.0</v>
      </c>
      <c r="F73" s="276" t="s">
        <v>410</v>
      </c>
      <c r="G73" s="176">
        <f t="shared" si="1"/>
        <v>988497.7209</v>
      </c>
    </row>
    <row r="74" ht="15.75" customHeight="1">
      <c r="A74" s="169">
        <v>520120.0</v>
      </c>
      <c r="B74" s="38" t="s">
        <v>23</v>
      </c>
      <c r="C74" s="39" t="s">
        <v>288</v>
      </c>
      <c r="D74" s="39" t="s">
        <v>279</v>
      </c>
      <c r="E74" s="170">
        <v>1171.0</v>
      </c>
      <c r="F74" s="275" t="s">
        <v>411</v>
      </c>
      <c r="G74" s="171">
        <f t="shared" si="1"/>
        <v>6587.359613</v>
      </c>
    </row>
    <row r="75" ht="15.75" customHeight="1">
      <c r="A75" s="174">
        <v>520450.0</v>
      </c>
      <c r="B75" s="44" t="s">
        <v>54</v>
      </c>
      <c r="C75" s="45" t="s">
        <v>288</v>
      </c>
      <c r="D75" s="45" t="s">
        <v>279</v>
      </c>
      <c r="E75" s="175">
        <v>95183.0</v>
      </c>
      <c r="F75" s="276" t="s">
        <v>411</v>
      </c>
      <c r="G75" s="176">
        <f t="shared" si="1"/>
        <v>535443.7661</v>
      </c>
    </row>
    <row r="76" ht="15.75" customHeight="1">
      <c r="A76" s="169">
        <v>520480.0</v>
      </c>
      <c r="B76" s="38" t="s">
        <v>59</v>
      </c>
      <c r="C76" s="39" t="s">
        <v>288</v>
      </c>
      <c r="D76" s="39" t="s">
        <v>279</v>
      </c>
      <c r="E76" s="170">
        <v>7884.0</v>
      </c>
      <c r="F76" s="275" t="s">
        <v>411</v>
      </c>
      <c r="G76" s="171">
        <f t="shared" si="1"/>
        <v>44350.76276</v>
      </c>
    </row>
    <row r="77" ht="15.75" customHeight="1">
      <c r="A77" s="174">
        <v>520510.0</v>
      </c>
      <c r="B77" s="44" t="s">
        <v>65</v>
      </c>
      <c r="C77" s="45" t="s">
        <v>288</v>
      </c>
      <c r="D77" s="45" t="s">
        <v>279</v>
      </c>
      <c r="E77" s="175">
        <v>113091.0</v>
      </c>
      <c r="F77" s="276" t="s">
        <v>411</v>
      </c>
      <c r="G77" s="176">
        <f t="shared" si="1"/>
        <v>636183.6772</v>
      </c>
    </row>
    <row r="78" ht="15.75" customHeight="1">
      <c r="A78" s="169">
        <v>520590.0</v>
      </c>
      <c r="B78" s="38" t="s">
        <v>76</v>
      </c>
      <c r="C78" s="39" t="s">
        <v>288</v>
      </c>
      <c r="D78" s="39" t="s">
        <v>279</v>
      </c>
      <c r="E78" s="170">
        <v>10012.0</v>
      </c>
      <c r="F78" s="275" t="s">
        <v>411</v>
      </c>
      <c r="G78" s="171">
        <f t="shared" si="1"/>
        <v>56321.64342</v>
      </c>
    </row>
    <row r="79" ht="15.75" customHeight="1">
      <c r="A79" s="174">
        <v>520660.0</v>
      </c>
      <c r="B79" s="44" t="s">
        <v>81</v>
      </c>
      <c r="C79" s="45" t="s">
        <v>288</v>
      </c>
      <c r="D79" s="45" t="s">
        <v>279</v>
      </c>
      <c r="E79" s="175">
        <v>2820.0</v>
      </c>
      <c r="F79" s="276" t="s">
        <v>411</v>
      </c>
      <c r="G79" s="176">
        <f t="shared" si="1"/>
        <v>15863.66704</v>
      </c>
    </row>
    <row r="80" ht="15.75" customHeight="1">
      <c r="A80" s="169">
        <v>520690.0</v>
      </c>
      <c r="B80" s="38" t="s">
        <v>84</v>
      </c>
      <c r="C80" s="39" t="s">
        <v>288</v>
      </c>
      <c r="D80" s="39" t="s">
        <v>279</v>
      </c>
      <c r="E80" s="170">
        <v>2094.0</v>
      </c>
      <c r="F80" s="275" t="s">
        <v>411</v>
      </c>
      <c r="G80" s="171">
        <f t="shared" si="1"/>
        <v>11779.61659</v>
      </c>
    </row>
    <row r="81" ht="15.75" customHeight="1">
      <c r="A81" s="174">
        <v>520850.0</v>
      </c>
      <c r="B81" s="44" t="s">
        <v>99</v>
      </c>
      <c r="C81" s="45" t="s">
        <v>288</v>
      </c>
      <c r="D81" s="45" t="s">
        <v>279</v>
      </c>
      <c r="E81" s="175">
        <v>5650.0</v>
      </c>
      <c r="F81" s="276" t="s">
        <v>411</v>
      </c>
      <c r="G81" s="176">
        <f t="shared" si="1"/>
        <v>31783.58823</v>
      </c>
    </row>
    <row r="82" ht="15.75" customHeight="1">
      <c r="A82" s="169">
        <v>521010.0</v>
      </c>
      <c r="B82" s="38" t="s">
        <v>117</v>
      </c>
      <c r="C82" s="39" t="s">
        <v>288</v>
      </c>
      <c r="D82" s="39" t="s">
        <v>279</v>
      </c>
      <c r="E82" s="170">
        <v>27365.0</v>
      </c>
      <c r="F82" s="275" t="s">
        <v>411</v>
      </c>
      <c r="G82" s="171">
        <f t="shared" si="1"/>
        <v>153939.4499</v>
      </c>
    </row>
    <row r="83" ht="15.75" customHeight="1">
      <c r="A83" s="174">
        <v>521290.0</v>
      </c>
      <c r="B83" s="44" t="s">
        <v>145</v>
      </c>
      <c r="C83" s="45" t="s">
        <v>288</v>
      </c>
      <c r="D83" s="45" t="s">
        <v>279</v>
      </c>
      <c r="E83" s="175">
        <v>2263.0</v>
      </c>
      <c r="F83" s="276" t="s">
        <v>411</v>
      </c>
      <c r="G83" s="176">
        <f t="shared" si="1"/>
        <v>12730.31153</v>
      </c>
    </row>
    <row r="84" ht="15.75" customHeight="1">
      <c r="A84" s="169">
        <v>521480.0</v>
      </c>
      <c r="B84" s="38" t="s">
        <v>166</v>
      </c>
      <c r="C84" s="39" t="s">
        <v>288</v>
      </c>
      <c r="D84" s="39" t="s">
        <v>279</v>
      </c>
      <c r="E84" s="170">
        <v>2236.0</v>
      </c>
      <c r="F84" s="275" t="s">
        <v>411</v>
      </c>
      <c r="G84" s="171">
        <f t="shared" si="1"/>
        <v>12578.42536</v>
      </c>
    </row>
    <row r="85" ht="15.75" customHeight="1">
      <c r="A85" s="174">
        <v>521550.0</v>
      </c>
      <c r="B85" s="44" t="s">
        <v>177</v>
      </c>
      <c r="C85" s="45" t="s">
        <v>288</v>
      </c>
      <c r="D85" s="45" t="s">
        <v>279</v>
      </c>
      <c r="E85" s="175">
        <v>6895.0</v>
      </c>
      <c r="F85" s="276" t="s">
        <v>411</v>
      </c>
      <c r="G85" s="176">
        <f t="shared" si="1"/>
        <v>38787.22847</v>
      </c>
    </row>
    <row r="86" ht="15.75" customHeight="1">
      <c r="A86" s="169">
        <v>521580.0</v>
      </c>
      <c r="B86" s="38" t="s">
        <v>181</v>
      </c>
      <c r="C86" s="39" t="s">
        <v>288</v>
      </c>
      <c r="D86" s="39" t="s">
        <v>279</v>
      </c>
      <c r="E86" s="170">
        <v>2382.0</v>
      </c>
      <c r="F86" s="275" t="s">
        <v>411</v>
      </c>
      <c r="G86" s="171">
        <f t="shared" si="1"/>
        <v>13399.73578</v>
      </c>
    </row>
    <row r="87" ht="15.75" customHeight="1">
      <c r="A87" s="174">
        <v>521740.0</v>
      </c>
      <c r="B87" s="44" t="s">
        <v>192</v>
      </c>
      <c r="C87" s="45" t="s">
        <v>288</v>
      </c>
      <c r="D87" s="45" t="s">
        <v>279</v>
      </c>
      <c r="E87" s="175">
        <v>31909.0</v>
      </c>
      <c r="F87" s="276" t="s">
        <v>411</v>
      </c>
      <c r="G87" s="176">
        <f t="shared" si="1"/>
        <v>179501.3304</v>
      </c>
    </row>
    <row r="88" ht="15.75" customHeight="1">
      <c r="A88" s="169">
        <v>521878.0</v>
      </c>
      <c r="B88" s="38" t="s">
        <v>203</v>
      </c>
      <c r="C88" s="39" t="s">
        <v>288</v>
      </c>
      <c r="D88" s="39" t="s">
        <v>279</v>
      </c>
      <c r="E88" s="170">
        <v>4728.0</v>
      </c>
      <c r="F88" s="275" t="s">
        <v>411</v>
      </c>
      <c r="G88" s="171">
        <f t="shared" si="1"/>
        <v>26596.95666</v>
      </c>
    </row>
    <row r="89" ht="15.75" customHeight="1">
      <c r="A89" s="174">
        <v>521920.0</v>
      </c>
      <c r="B89" s="44" t="s">
        <v>208</v>
      </c>
      <c r="C89" s="45" t="s">
        <v>288</v>
      </c>
      <c r="D89" s="45" t="s">
        <v>279</v>
      </c>
      <c r="E89" s="175">
        <v>2782.0</v>
      </c>
      <c r="F89" s="276" t="s">
        <v>411</v>
      </c>
      <c r="G89" s="176">
        <f t="shared" si="1"/>
        <v>15649.90132</v>
      </c>
    </row>
    <row r="90" ht="15.75" customHeight="1">
      <c r="A90" s="169">
        <v>522130.0</v>
      </c>
      <c r="B90" s="38" t="s">
        <v>238</v>
      </c>
      <c r="C90" s="39" t="s">
        <v>288</v>
      </c>
      <c r="D90" s="39" t="s">
        <v>279</v>
      </c>
      <c r="E90" s="170">
        <v>2830.0</v>
      </c>
      <c r="F90" s="275" t="s">
        <v>411</v>
      </c>
      <c r="G90" s="171">
        <f t="shared" si="1"/>
        <v>15919.92118</v>
      </c>
    </row>
    <row r="91" ht="15.75" customHeight="1">
      <c r="A91" s="174">
        <v>522180.0</v>
      </c>
      <c r="B91" s="44" t="s">
        <v>246</v>
      </c>
      <c r="C91" s="45" t="s">
        <v>288</v>
      </c>
      <c r="D91" s="45" t="s">
        <v>279</v>
      </c>
      <c r="E91" s="175">
        <v>3056.0</v>
      </c>
      <c r="F91" s="276" t="s">
        <v>411</v>
      </c>
      <c r="G91" s="176">
        <f t="shared" si="1"/>
        <v>17191.26471</v>
      </c>
    </row>
    <row r="92" ht="15.75" customHeight="1">
      <c r="A92" s="169">
        <v>520490.0</v>
      </c>
      <c r="B92" s="38" t="s">
        <v>61</v>
      </c>
      <c r="C92" s="39" t="s">
        <v>300</v>
      </c>
      <c r="D92" s="39" t="s">
        <v>276</v>
      </c>
      <c r="E92" s="170">
        <v>20124.0</v>
      </c>
      <c r="F92" s="275" t="s">
        <v>412</v>
      </c>
      <c r="G92" s="171">
        <f t="shared" si="1"/>
        <v>113205.8282</v>
      </c>
    </row>
    <row r="93" ht="15.75" customHeight="1">
      <c r="A93" s="174">
        <v>520530.0</v>
      </c>
      <c r="B93" s="44" t="s">
        <v>67</v>
      </c>
      <c r="C93" s="45" t="s">
        <v>300</v>
      </c>
      <c r="D93" s="45" t="s">
        <v>276</v>
      </c>
      <c r="E93" s="175">
        <v>9740.0</v>
      </c>
      <c r="F93" s="276" t="s">
        <v>412</v>
      </c>
      <c r="G93" s="176">
        <f t="shared" si="1"/>
        <v>54791.53086</v>
      </c>
    </row>
    <row r="94" ht="15.75" customHeight="1">
      <c r="A94" s="169">
        <v>520830.0</v>
      </c>
      <c r="B94" s="38" t="s">
        <v>97</v>
      </c>
      <c r="C94" s="39" t="s">
        <v>300</v>
      </c>
      <c r="D94" s="39" t="s">
        <v>276</v>
      </c>
      <c r="E94" s="170">
        <v>4701.0</v>
      </c>
      <c r="F94" s="275" t="s">
        <v>412</v>
      </c>
      <c r="G94" s="171">
        <f t="shared" si="1"/>
        <v>26445.07049</v>
      </c>
    </row>
    <row r="95" ht="15.75" customHeight="1">
      <c r="A95" s="174">
        <v>521350.0</v>
      </c>
      <c r="B95" s="44" t="s">
        <v>152</v>
      </c>
      <c r="C95" s="45" t="s">
        <v>300</v>
      </c>
      <c r="D95" s="45" t="s">
        <v>276</v>
      </c>
      <c r="E95" s="175">
        <v>8759.0</v>
      </c>
      <c r="F95" s="276" t="s">
        <v>412</v>
      </c>
      <c r="G95" s="176">
        <f t="shared" si="1"/>
        <v>49272.99987</v>
      </c>
    </row>
    <row r="96" ht="15.75" customHeight="1">
      <c r="A96" s="169">
        <v>522108.0</v>
      </c>
      <c r="B96" s="38" t="s">
        <v>236</v>
      </c>
      <c r="C96" s="39" t="s">
        <v>300</v>
      </c>
      <c r="D96" s="39" t="s">
        <v>276</v>
      </c>
      <c r="E96" s="170">
        <v>3538.0</v>
      </c>
      <c r="F96" s="275" t="s">
        <v>412</v>
      </c>
      <c r="G96" s="171">
        <f t="shared" si="1"/>
        <v>19902.71419</v>
      </c>
    </row>
    <row r="97" ht="15.75" customHeight="1">
      <c r="A97" s="174">
        <v>520080.0</v>
      </c>
      <c r="B97" s="44" t="s">
        <v>18</v>
      </c>
      <c r="C97" s="45" t="s">
        <v>285</v>
      </c>
      <c r="D97" s="45" t="s">
        <v>276</v>
      </c>
      <c r="E97" s="175">
        <v>8749.0</v>
      </c>
      <c r="F97" s="276" t="s">
        <v>412</v>
      </c>
      <c r="G97" s="176">
        <f t="shared" si="1"/>
        <v>49216.74573</v>
      </c>
    </row>
    <row r="98" ht="15.75" customHeight="1">
      <c r="A98" s="169">
        <v>520396.0</v>
      </c>
      <c r="B98" s="38" t="s">
        <v>47</v>
      </c>
      <c r="C98" s="39" t="s">
        <v>285</v>
      </c>
      <c r="D98" s="39" t="s">
        <v>276</v>
      </c>
      <c r="E98" s="170">
        <v>3272.0</v>
      </c>
      <c r="F98" s="275" t="s">
        <v>412</v>
      </c>
      <c r="G98" s="171">
        <f t="shared" si="1"/>
        <v>18406.3541</v>
      </c>
    </row>
    <row r="99" ht="15.75" customHeight="1">
      <c r="A99" s="174">
        <v>520670.0</v>
      </c>
      <c r="B99" s="44" t="s">
        <v>82</v>
      </c>
      <c r="C99" s="45" t="s">
        <v>285</v>
      </c>
      <c r="D99" s="45" t="s">
        <v>276</v>
      </c>
      <c r="E99" s="175">
        <v>3302.0</v>
      </c>
      <c r="F99" s="276" t="s">
        <v>412</v>
      </c>
      <c r="G99" s="176">
        <f t="shared" si="1"/>
        <v>18575.11652</v>
      </c>
    </row>
    <row r="100" ht="15.75" customHeight="1">
      <c r="A100" s="169">
        <v>520940.0</v>
      </c>
      <c r="B100" s="38" t="s">
        <v>108</v>
      </c>
      <c r="C100" s="39" t="s">
        <v>285</v>
      </c>
      <c r="D100" s="39" t="s">
        <v>276</v>
      </c>
      <c r="E100" s="170">
        <v>3801.0</v>
      </c>
      <c r="F100" s="275" t="s">
        <v>412</v>
      </c>
      <c r="G100" s="171">
        <f t="shared" si="1"/>
        <v>21382.19803</v>
      </c>
    </row>
    <row r="101" ht="15.75" customHeight="1">
      <c r="A101" s="174">
        <v>520990.0</v>
      </c>
      <c r="B101" s="44" t="s">
        <v>113</v>
      </c>
      <c r="C101" s="45" t="s">
        <v>285</v>
      </c>
      <c r="D101" s="45" t="s">
        <v>276</v>
      </c>
      <c r="E101" s="175">
        <v>14215.0</v>
      </c>
      <c r="F101" s="276" t="s">
        <v>412</v>
      </c>
      <c r="G101" s="176">
        <f t="shared" si="1"/>
        <v>79965.25781</v>
      </c>
    </row>
    <row r="102" ht="15.75" customHeight="1">
      <c r="A102" s="169">
        <v>521270.0</v>
      </c>
      <c r="B102" s="38" t="s">
        <v>143</v>
      </c>
      <c r="C102" s="39" t="s">
        <v>285</v>
      </c>
      <c r="D102" s="39" t="s">
        <v>276</v>
      </c>
      <c r="E102" s="170">
        <v>9277.0</v>
      </c>
      <c r="F102" s="275" t="s">
        <v>412</v>
      </c>
      <c r="G102" s="171">
        <f t="shared" si="1"/>
        <v>52186.96425</v>
      </c>
    </row>
    <row r="103" ht="15.75" customHeight="1">
      <c r="A103" s="174">
        <v>521490.0</v>
      </c>
      <c r="B103" s="44" t="s">
        <v>170</v>
      </c>
      <c r="C103" s="45" t="s">
        <v>285</v>
      </c>
      <c r="D103" s="45" t="s">
        <v>276</v>
      </c>
      <c r="E103" s="175">
        <v>3208.0</v>
      </c>
      <c r="F103" s="276" t="s">
        <v>412</v>
      </c>
      <c r="G103" s="176">
        <f t="shared" si="1"/>
        <v>18046.32762</v>
      </c>
    </row>
    <row r="104" ht="15.75" customHeight="1">
      <c r="A104" s="169">
        <v>521830.0</v>
      </c>
      <c r="B104" s="38" t="s">
        <v>198</v>
      </c>
      <c r="C104" s="39" t="s">
        <v>285</v>
      </c>
      <c r="D104" s="39" t="s">
        <v>276</v>
      </c>
      <c r="E104" s="170">
        <v>37924.0</v>
      </c>
      <c r="F104" s="275" t="s">
        <v>412</v>
      </c>
      <c r="G104" s="171">
        <f t="shared" si="1"/>
        <v>213338.1947</v>
      </c>
    </row>
    <row r="105" ht="15.75" customHeight="1">
      <c r="A105" s="174">
        <v>521980.0</v>
      </c>
      <c r="B105" s="44" t="s">
        <v>220</v>
      </c>
      <c r="C105" s="45" t="s">
        <v>285</v>
      </c>
      <c r="D105" s="45" t="s">
        <v>276</v>
      </c>
      <c r="E105" s="175">
        <v>13305.0</v>
      </c>
      <c r="F105" s="276" t="s">
        <v>412</v>
      </c>
      <c r="G105" s="176">
        <f t="shared" si="1"/>
        <v>74846.13122</v>
      </c>
    </row>
    <row r="106" ht="15.75" customHeight="1">
      <c r="A106" s="169">
        <v>522068.0</v>
      </c>
      <c r="B106" s="38" t="s">
        <v>233</v>
      </c>
      <c r="C106" s="39" t="s">
        <v>285</v>
      </c>
      <c r="D106" s="39" t="s">
        <v>276</v>
      </c>
      <c r="E106" s="170">
        <v>6895.0</v>
      </c>
      <c r="F106" s="275" t="s">
        <v>412</v>
      </c>
      <c r="G106" s="171">
        <f t="shared" si="1"/>
        <v>38787.22847</v>
      </c>
    </row>
    <row r="107" ht="15.75" customHeight="1">
      <c r="A107" s="174">
        <v>522070.0</v>
      </c>
      <c r="B107" s="44" t="s">
        <v>234</v>
      </c>
      <c r="C107" s="45" t="s">
        <v>285</v>
      </c>
      <c r="D107" s="45" t="s">
        <v>276</v>
      </c>
      <c r="E107" s="175">
        <v>3040.0</v>
      </c>
      <c r="F107" s="276" t="s">
        <v>412</v>
      </c>
      <c r="G107" s="176">
        <f t="shared" si="1"/>
        <v>17101.25809</v>
      </c>
    </row>
    <row r="108" ht="15.75" customHeight="1">
      <c r="A108" s="169">
        <v>520357.0</v>
      </c>
      <c r="B108" s="38" t="s">
        <v>42</v>
      </c>
      <c r="C108" s="39" t="s">
        <v>294</v>
      </c>
      <c r="D108" s="39" t="s">
        <v>413</v>
      </c>
      <c r="E108" s="170">
        <v>4579.0</v>
      </c>
      <c r="F108" s="275" t="s">
        <v>414</v>
      </c>
      <c r="G108" s="171">
        <f t="shared" si="1"/>
        <v>25758.77</v>
      </c>
    </row>
    <row r="109" ht="15.75" customHeight="1">
      <c r="A109" s="174">
        <v>520465.0</v>
      </c>
      <c r="B109" s="44" t="s">
        <v>57</v>
      </c>
      <c r="C109" s="45" t="s">
        <v>294</v>
      </c>
      <c r="D109" s="45" t="s">
        <v>413</v>
      </c>
      <c r="E109" s="175">
        <v>3628.0</v>
      </c>
      <c r="F109" s="276" t="s">
        <v>414</v>
      </c>
      <c r="G109" s="176">
        <f t="shared" si="1"/>
        <v>20409.00143</v>
      </c>
    </row>
    <row r="110" ht="15.75" customHeight="1">
      <c r="A110" s="169">
        <v>520750.0</v>
      </c>
      <c r="B110" s="38" t="s">
        <v>89</v>
      </c>
      <c r="C110" s="39" t="s">
        <v>294</v>
      </c>
      <c r="D110" s="39" t="s">
        <v>413</v>
      </c>
      <c r="E110" s="170">
        <v>3253.0</v>
      </c>
      <c r="F110" s="275" t="s">
        <v>414</v>
      </c>
      <c r="G110" s="171">
        <f t="shared" si="1"/>
        <v>18299.47124</v>
      </c>
    </row>
    <row r="111" ht="15.75" customHeight="1">
      <c r="A111" s="174">
        <v>520810.0</v>
      </c>
      <c r="B111" s="44" t="s">
        <v>95</v>
      </c>
      <c r="C111" s="45" t="s">
        <v>294</v>
      </c>
      <c r="D111" s="45" t="s">
        <v>413</v>
      </c>
      <c r="E111" s="175">
        <v>4098.0</v>
      </c>
      <c r="F111" s="276" t="s">
        <v>414</v>
      </c>
      <c r="G111" s="176">
        <f t="shared" si="1"/>
        <v>23052.94594</v>
      </c>
    </row>
    <row r="112" ht="15.75" customHeight="1">
      <c r="A112" s="169">
        <v>521308.0</v>
      </c>
      <c r="B112" s="38" t="s">
        <v>149</v>
      </c>
      <c r="C112" s="39" t="s">
        <v>294</v>
      </c>
      <c r="D112" s="39" t="s">
        <v>413</v>
      </c>
      <c r="E112" s="170">
        <v>28518.0</v>
      </c>
      <c r="F112" s="275" t="s">
        <v>414</v>
      </c>
      <c r="G112" s="171">
        <f t="shared" si="1"/>
        <v>160425.552</v>
      </c>
    </row>
    <row r="113" ht="15.75" customHeight="1">
      <c r="A113" s="174">
        <v>521377.0</v>
      </c>
      <c r="B113" s="44" t="s">
        <v>155</v>
      </c>
      <c r="C113" s="45" t="s">
        <v>294</v>
      </c>
      <c r="D113" s="45" t="s">
        <v>413</v>
      </c>
      <c r="E113" s="175">
        <v>4538.0</v>
      </c>
      <c r="F113" s="276" t="s">
        <v>414</v>
      </c>
      <c r="G113" s="176">
        <f t="shared" si="1"/>
        <v>25528.12803</v>
      </c>
    </row>
    <row r="114" ht="15.75" customHeight="1">
      <c r="A114" s="169">
        <v>521405.0</v>
      </c>
      <c r="B114" s="38" t="s">
        <v>160</v>
      </c>
      <c r="C114" s="39" t="s">
        <v>294</v>
      </c>
      <c r="D114" s="39" t="s">
        <v>413</v>
      </c>
      <c r="E114" s="170">
        <v>4540.0</v>
      </c>
      <c r="F114" s="275" t="s">
        <v>414</v>
      </c>
      <c r="G114" s="171">
        <f t="shared" si="1"/>
        <v>25539.37886</v>
      </c>
    </row>
    <row r="115" ht="15.75" customHeight="1">
      <c r="A115" s="174">
        <v>521410.0</v>
      </c>
      <c r="B115" s="44" t="s">
        <v>161</v>
      </c>
      <c r="C115" s="45" t="s">
        <v>294</v>
      </c>
      <c r="D115" s="45" t="s">
        <v>413</v>
      </c>
      <c r="E115" s="175">
        <v>3749.0</v>
      </c>
      <c r="F115" s="276" t="s">
        <v>414</v>
      </c>
      <c r="G115" s="176">
        <f t="shared" si="1"/>
        <v>21089.67651</v>
      </c>
    </row>
    <row r="116" ht="15.75" customHeight="1">
      <c r="A116" s="169">
        <v>521525.0</v>
      </c>
      <c r="B116" s="38" t="s">
        <v>174</v>
      </c>
      <c r="C116" s="39" t="s">
        <v>294</v>
      </c>
      <c r="D116" s="39" t="s">
        <v>413</v>
      </c>
      <c r="E116" s="170">
        <v>4592.0</v>
      </c>
      <c r="F116" s="275" t="s">
        <v>414</v>
      </c>
      <c r="G116" s="171">
        <f t="shared" si="1"/>
        <v>25831.90038</v>
      </c>
    </row>
    <row r="117" ht="15.75" customHeight="1">
      <c r="A117" s="174">
        <v>521800.0</v>
      </c>
      <c r="B117" s="44" t="s">
        <v>195</v>
      </c>
      <c r="C117" s="45" t="s">
        <v>294</v>
      </c>
      <c r="D117" s="45" t="s">
        <v>413</v>
      </c>
      <c r="E117" s="175">
        <v>45866.0</v>
      </c>
      <c r="F117" s="276" t="s">
        <v>414</v>
      </c>
      <c r="G117" s="176">
        <f t="shared" si="1"/>
        <v>258015.2314</v>
      </c>
    </row>
    <row r="118" ht="15.75" customHeight="1">
      <c r="A118" s="169">
        <v>521960.0</v>
      </c>
      <c r="B118" s="38" t="s">
        <v>215</v>
      </c>
      <c r="C118" s="39" t="s">
        <v>294</v>
      </c>
      <c r="D118" s="39" t="s">
        <v>413</v>
      </c>
      <c r="E118" s="170">
        <v>3207.0</v>
      </c>
      <c r="F118" s="275" t="s">
        <v>414</v>
      </c>
      <c r="G118" s="171">
        <f t="shared" si="1"/>
        <v>18040.7022</v>
      </c>
    </row>
    <row r="119" ht="15.75" customHeight="1">
      <c r="A119" s="174">
        <v>522020.0</v>
      </c>
      <c r="B119" s="44" t="s">
        <v>226</v>
      </c>
      <c r="C119" s="45" t="s">
        <v>294</v>
      </c>
      <c r="D119" s="45" t="s">
        <v>413</v>
      </c>
      <c r="E119" s="175">
        <v>21849.0</v>
      </c>
      <c r="F119" s="276" t="s">
        <v>414</v>
      </c>
      <c r="G119" s="176">
        <f t="shared" si="1"/>
        <v>122909.6671</v>
      </c>
    </row>
    <row r="120" ht="15.75" customHeight="1">
      <c r="A120" s="169">
        <v>522145.0</v>
      </c>
      <c r="B120" s="38" t="s">
        <v>240</v>
      </c>
      <c r="C120" s="39" t="s">
        <v>294</v>
      </c>
      <c r="D120" s="39" t="s">
        <v>413</v>
      </c>
      <c r="E120" s="170">
        <v>3497.0</v>
      </c>
      <c r="F120" s="275" t="s">
        <v>414</v>
      </c>
      <c r="G120" s="171">
        <f t="shared" si="1"/>
        <v>19672.07222</v>
      </c>
    </row>
    <row r="121" ht="15.75" customHeight="1">
      <c r="A121" s="174">
        <v>520090.0</v>
      </c>
      <c r="B121" s="44" t="s">
        <v>21</v>
      </c>
      <c r="C121" s="45" t="s">
        <v>287</v>
      </c>
      <c r="D121" s="45" t="s">
        <v>407</v>
      </c>
      <c r="E121" s="175">
        <v>3011.0</v>
      </c>
      <c r="F121" s="276" t="s">
        <v>415</v>
      </c>
      <c r="G121" s="176">
        <f t="shared" si="1"/>
        <v>16938.12109</v>
      </c>
    </row>
    <row r="122" ht="15.75" customHeight="1">
      <c r="A122" s="169">
        <v>520170.0</v>
      </c>
      <c r="B122" s="38" t="s">
        <v>29</v>
      </c>
      <c r="C122" s="39" t="s">
        <v>287</v>
      </c>
      <c r="D122" s="39" t="s">
        <v>407</v>
      </c>
      <c r="E122" s="170">
        <v>20410.0</v>
      </c>
      <c r="F122" s="275" t="s">
        <v>415</v>
      </c>
      <c r="G122" s="171">
        <f t="shared" si="1"/>
        <v>114814.6966</v>
      </c>
    </row>
    <row r="123" ht="15.75" customHeight="1">
      <c r="A123" s="174">
        <v>520235.0</v>
      </c>
      <c r="B123" s="44" t="s">
        <v>32</v>
      </c>
      <c r="C123" s="45" t="s">
        <v>287</v>
      </c>
      <c r="D123" s="45" t="s">
        <v>407</v>
      </c>
      <c r="E123" s="175">
        <v>2462.0</v>
      </c>
      <c r="F123" s="276" t="s">
        <v>415</v>
      </c>
      <c r="G123" s="176">
        <f t="shared" si="1"/>
        <v>13849.76889</v>
      </c>
    </row>
    <row r="124" ht="15.75" customHeight="1">
      <c r="A124" s="169">
        <v>520310.0</v>
      </c>
      <c r="B124" s="38" t="s">
        <v>36</v>
      </c>
      <c r="C124" s="39" t="s">
        <v>287</v>
      </c>
      <c r="D124" s="39" t="s">
        <v>407</v>
      </c>
      <c r="E124" s="170">
        <v>5418.0</v>
      </c>
      <c r="F124" s="275" t="s">
        <v>415</v>
      </c>
      <c r="G124" s="171">
        <f t="shared" si="1"/>
        <v>30478.49222</v>
      </c>
    </row>
    <row r="125" ht="15.75" customHeight="1">
      <c r="A125" s="174">
        <v>520340.0</v>
      </c>
      <c r="B125" s="44" t="s">
        <v>39</v>
      </c>
      <c r="C125" s="45" t="s">
        <v>287</v>
      </c>
      <c r="D125" s="45" t="s">
        <v>407</v>
      </c>
      <c r="E125" s="175">
        <v>8912.0</v>
      </c>
      <c r="F125" s="276" t="s">
        <v>415</v>
      </c>
      <c r="G125" s="176">
        <f t="shared" si="1"/>
        <v>50133.68819</v>
      </c>
    </row>
    <row r="126" ht="15.75" customHeight="1">
      <c r="A126" s="169">
        <v>520710.0</v>
      </c>
      <c r="B126" s="38" t="s">
        <v>85</v>
      </c>
      <c r="C126" s="39" t="s">
        <v>287</v>
      </c>
      <c r="D126" s="39" t="s">
        <v>407</v>
      </c>
      <c r="E126" s="170">
        <v>2477.0</v>
      </c>
      <c r="F126" s="275" t="s">
        <v>415</v>
      </c>
      <c r="G126" s="171">
        <f t="shared" si="1"/>
        <v>13934.1501</v>
      </c>
    </row>
    <row r="127" ht="15.75" customHeight="1">
      <c r="A127" s="174">
        <v>520760.0</v>
      </c>
      <c r="B127" s="44" t="s">
        <v>91</v>
      </c>
      <c r="C127" s="45" t="s">
        <v>287</v>
      </c>
      <c r="D127" s="45" t="s">
        <v>407</v>
      </c>
      <c r="E127" s="175">
        <v>5471.0</v>
      </c>
      <c r="F127" s="276" t="s">
        <v>415</v>
      </c>
      <c r="G127" s="176">
        <f t="shared" si="1"/>
        <v>30776.63915</v>
      </c>
    </row>
    <row r="128" ht="15.75" customHeight="1">
      <c r="A128" s="169">
        <v>521020.0</v>
      </c>
      <c r="B128" s="38" t="s">
        <v>119</v>
      </c>
      <c r="C128" s="39" t="s">
        <v>287</v>
      </c>
      <c r="D128" s="39" t="s">
        <v>407</v>
      </c>
      <c r="E128" s="170">
        <v>31471.0</v>
      </c>
      <c r="F128" s="275" t="s">
        <v>415</v>
      </c>
      <c r="G128" s="171">
        <f t="shared" si="1"/>
        <v>177037.3991</v>
      </c>
    </row>
    <row r="129" ht="15.75" customHeight="1">
      <c r="A129" s="174">
        <v>521030.0</v>
      </c>
      <c r="B129" s="44" t="s">
        <v>120</v>
      </c>
      <c r="C129" s="45" t="s">
        <v>287</v>
      </c>
      <c r="D129" s="45" t="s">
        <v>407</v>
      </c>
      <c r="E129" s="175">
        <v>2772.0</v>
      </c>
      <c r="F129" s="276" t="s">
        <v>415</v>
      </c>
      <c r="G129" s="176">
        <f t="shared" si="1"/>
        <v>15593.64718</v>
      </c>
    </row>
    <row r="130" ht="15.75" customHeight="1">
      <c r="A130" s="169">
        <v>521160.0</v>
      </c>
      <c r="B130" s="38" t="s">
        <v>131</v>
      </c>
      <c r="C130" s="39" t="s">
        <v>287</v>
      </c>
      <c r="D130" s="39" t="s">
        <v>407</v>
      </c>
      <c r="E130" s="170">
        <v>2295.0</v>
      </c>
      <c r="F130" s="275" t="s">
        <v>415</v>
      </c>
      <c r="G130" s="171">
        <f t="shared" si="1"/>
        <v>12910.32478</v>
      </c>
    </row>
    <row r="131" ht="15.75" customHeight="1">
      <c r="A131" s="174">
        <v>521200.0</v>
      </c>
      <c r="B131" s="44" t="s">
        <v>135</v>
      </c>
      <c r="C131" s="45" t="s">
        <v>287</v>
      </c>
      <c r="D131" s="45" t="s">
        <v>407</v>
      </c>
      <c r="E131" s="175">
        <v>2843.0</v>
      </c>
      <c r="F131" s="276" t="s">
        <v>415</v>
      </c>
      <c r="G131" s="176">
        <f t="shared" si="1"/>
        <v>15993.05156</v>
      </c>
    </row>
    <row r="132" ht="15.75" customHeight="1">
      <c r="A132" s="169">
        <v>521340.0</v>
      </c>
      <c r="B132" s="38" t="s">
        <v>151</v>
      </c>
      <c r="C132" s="39" t="s">
        <v>287</v>
      </c>
      <c r="D132" s="39" t="s">
        <v>407</v>
      </c>
      <c r="E132" s="170">
        <v>1471.0</v>
      </c>
      <c r="F132" s="275" t="s">
        <v>415</v>
      </c>
      <c r="G132" s="171">
        <f t="shared" si="1"/>
        <v>8274.983767</v>
      </c>
    </row>
    <row r="133" ht="15.75" customHeight="1">
      <c r="A133" s="174">
        <v>521370.0</v>
      </c>
      <c r="B133" s="44" t="s">
        <v>153</v>
      </c>
      <c r="C133" s="45" t="s">
        <v>287</v>
      </c>
      <c r="D133" s="45" t="s">
        <v>407</v>
      </c>
      <c r="E133" s="175">
        <v>8037.0</v>
      </c>
      <c r="F133" s="276" t="s">
        <v>415</v>
      </c>
      <c r="G133" s="176">
        <f t="shared" si="1"/>
        <v>45211.45108</v>
      </c>
    </row>
    <row r="134" ht="15.75" customHeight="1">
      <c r="A134" s="169">
        <v>521520.0</v>
      </c>
      <c r="B134" s="38" t="s">
        <v>172</v>
      </c>
      <c r="C134" s="39" t="s">
        <v>287</v>
      </c>
      <c r="D134" s="39" t="s">
        <v>407</v>
      </c>
      <c r="E134" s="170">
        <v>2775.0</v>
      </c>
      <c r="F134" s="275" t="s">
        <v>415</v>
      </c>
      <c r="G134" s="171">
        <f t="shared" si="1"/>
        <v>15610.52342</v>
      </c>
    </row>
    <row r="135" ht="15.75" customHeight="1">
      <c r="A135" s="174">
        <v>521565.0</v>
      </c>
      <c r="B135" s="44" t="s">
        <v>179</v>
      </c>
      <c r="C135" s="45" t="s">
        <v>287</v>
      </c>
      <c r="D135" s="45" t="s">
        <v>407</v>
      </c>
      <c r="E135" s="175">
        <v>3470.0</v>
      </c>
      <c r="F135" s="276" t="s">
        <v>415</v>
      </c>
      <c r="G135" s="176">
        <f t="shared" si="1"/>
        <v>19520.18604</v>
      </c>
    </row>
    <row r="136" ht="15.75" customHeight="1">
      <c r="A136" s="169">
        <v>521720.0</v>
      </c>
      <c r="B136" s="38" t="s">
        <v>190</v>
      </c>
      <c r="C136" s="39" t="s">
        <v>287</v>
      </c>
      <c r="D136" s="39" t="s">
        <v>407</v>
      </c>
      <c r="E136" s="170">
        <v>10161.0</v>
      </c>
      <c r="F136" s="275" t="s">
        <v>415</v>
      </c>
      <c r="G136" s="171">
        <f t="shared" si="1"/>
        <v>57159.83008</v>
      </c>
    </row>
    <row r="137" ht="15.75" customHeight="1">
      <c r="A137" s="174">
        <v>520015.0</v>
      </c>
      <c r="B137" s="44" t="s">
        <v>10</v>
      </c>
      <c r="C137" s="45" t="s">
        <v>274</v>
      </c>
      <c r="D137" s="45" t="s">
        <v>407</v>
      </c>
      <c r="E137" s="175">
        <v>2515.0</v>
      </c>
      <c r="F137" s="276" t="s">
        <v>415</v>
      </c>
      <c r="G137" s="176">
        <f t="shared" si="1"/>
        <v>14147.91582</v>
      </c>
    </row>
    <row r="138" ht="15.75" customHeight="1">
      <c r="A138" s="169">
        <v>520260.0</v>
      </c>
      <c r="B138" s="38" t="s">
        <v>34</v>
      </c>
      <c r="C138" s="39" t="s">
        <v>274</v>
      </c>
      <c r="D138" s="39" t="s">
        <v>407</v>
      </c>
      <c r="E138" s="170">
        <v>3000.0</v>
      </c>
      <c r="F138" s="275" t="s">
        <v>415</v>
      </c>
      <c r="G138" s="171">
        <f t="shared" si="1"/>
        <v>16876.24154</v>
      </c>
    </row>
    <row r="139" ht="15.75" customHeight="1">
      <c r="A139" s="174">
        <v>520393.0</v>
      </c>
      <c r="B139" s="44" t="s">
        <v>46</v>
      </c>
      <c r="C139" s="45" t="s">
        <v>274</v>
      </c>
      <c r="D139" s="45" t="s">
        <v>407</v>
      </c>
      <c r="E139" s="175">
        <v>2464.0</v>
      </c>
      <c r="F139" s="276" t="s">
        <v>415</v>
      </c>
      <c r="G139" s="176">
        <f t="shared" si="1"/>
        <v>13861.01972</v>
      </c>
    </row>
    <row r="140" ht="15.75" customHeight="1">
      <c r="A140" s="169">
        <v>520420.0</v>
      </c>
      <c r="B140" s="38" t="s">
        <v>50</v>
      </c>
      <c r="C140" s="39" t="s">
        <v>274</v>
      </c>
      <c r="D140" s="39" t="s">
        <v>407</v>
      </c>
      <c r="E140" s="170">
        <v>1336.0</v>
      </c>
      <c r="F140" s="275" t="s">
        <v>415</v>
      </c>
      <c r="G140" s="171">
        <f t="shared" si="1"/>
        <v>7515.552898</v>
      </c>
    </row>
    <row r="141" ht="15.75" customHeight="1">
      <c r="A141" s="174">
        <v>520570.0</v>
      </c>
      <c r="B141" s="44" t="s">
        <v>74</v>
      </c>
      <c r="C141" s="45" t="s">
        <v>274</v>
      </c>
      <c r="D141" s="45" t="s">
        <v>407</v>
      </c>
      <c r="E141" s="175">
        <v>2254.0</v>
      </c>
      <c r="F141" s="276" t="s">
        <v>415</v>
      </c>
      <c r="G141" s="176">
        <f t="shared" si="1"/>
        <v>12679.68281</v>
      </c>
    </row>
    <row r="142" ht="15.75" customHeight="1">
      <c r="A142" s="169">
        <v>520780.0</v>
      </c>
      <c r="B142" s="38" t="s">
        <v>92</v>
      </c>
      <c r="C142" s="39" t="s">
        <v>274</v>
      </c>
      <c r="D142" s="39" t="s">
        <v>407</v>
      </c>
      <c r="E142" s="170">
        <v>13604.0</v>
      </c>
      <c r="F142" s="275" t="s">
        <v>415</v>
      </c>
      <c r="G142" s="171">
        <f t="shared" si="1"/>
        <v>76528.12996</v>
      </c>
    </row>
    <row r="143" ht="15.75" customHeight="1">
      <c r="A143" s="174">
        <v>521570.0</v>
      </c>
      <c r="B143" s="44" t="s">
        <v>180</v>
      </c>
      <c r="C143" s="45" t="s">
        <v>274</v>
      </c>
      <c r="D143" s="45" t="s">
        <v>407</v>
      </c>
      <c r="E143" s="175">
        <v>29915.0</v>
      </c>
      <c r="F143" s="276" t="s">
        <v>415</v>
      </c>
      <c r="G143" s="176">
        <f t="shared" si="1"/>
        <v>168284.2552</v>
      </c>
    </row>
    <row r="144" ht="15.75" customHeight="1">
      <c r="A144" s="169">
        <v>521590.0</v>
      </c>
      <c r="B144" s="38" t="s">
        <v>182</v>
      </c>
      <c r="C144" s="39" t="s">
        <v>274</v>
      </c>
      <c r="D144" s="39" t="s">
        <v>407</v>
      </c>
      <c r="E144" s="170">
        <v>3578.0</v>
      </c>
      <c r="F144" s="275" t="s">
        <v>415</v>
      </c>
      <c r="G144" s="171">
        <f t="shared" si="1"/>
        <v>20127.73074</v>
      </c>
    </row>
    <row r="145" ht="15.75" customHeight="1">
      <c r="A145" s="174">
        <v>521640.0</v>
      </c>
      <c r="B145" s="44" t="s">
        <v>185</v>
      </c>
      <c r="C145" s="45" t="s">
        <v>274</v>
      </c>
      <c r="D145" s="45" t="s">
        <v>407</v>
      </c>
      <c r="E145" s="175">
        <v>10988.0</v>
      </c>
      <c r="F145" s="276" t="s">
        <v>415</v>
      </c>
      <c r="G145" s="176">
        <f t="shared" si="1"/>
        <v>61812.04734</v>
      </c>
    </row>
    <row r="146" ht="15.75" customHeight="1">
      <c r="A146" s="169">
        <v>521900.0</v>
      </c>
      <c r="B146" s="38" t="s">
        <v>206</v>
      </c>
      <c r="C146" s="39" t="s">
        <v>274</v>
      </c>
      <c r="D146" s="39" t="s">
        <v>407</v>
      </c>
      <c r="E146" s="170">
        <v>7630.0</v>
      </c>
      <c r="F146" s="275" t="s">
        <v>415</v>
      </c>
      <c r="G146" s="171">
        <f t="shared" si="1"/>
        <v>42921.90764</v>
      </c>
    </row>
    <row r="147" ht="15.75" customHeight="1">
      <c r="A147" s="174">
        <v>522005.0</v>
      </c>
      <c r="B147" s="44" t="s">
        <v>223</v>
      </c>
      <c r="C147" s="45" t="s">
        <v>274</v>
      </c>
      <c r="D147" s="45" t="s">
        <v>407</v>
      </c>
      <c r="E147" s="175">
        <v>1312.0</v>
      </c>
      <c r="F147" s="276" t="s">
        <v>415</v>
      </c>
      <c r="G147" s="176">
        <f t="shared" si="1"/>
        <v>7380.542965</v>
      </c>
    </row>
    <row r="148" ht="15.75" customHeight="1">
      <c r="A148" s="169">
        <v>522010.0</v>
      </c>
      <c r="B148" s="38" t="s">
        <v>224</v>
      </c>
      <c r="C148" s="39" t="s">
        <v>274</v>
      </c>
      <c r="D148" s="39" t="s">
        <v>407</v>
      </c>
      <c r="E148" s="170">
        <v>34488.0</v>
      </c>
      <c r="F148" s="275" t="s">
        <v>415</v>
      </c>
      <c r="G148" s="171">
        <f t="shared" si="1"/>
        <v>194009.2727</v>
      </c>
    </row>
    <row r="149" ht="15.75" customHeight="1">
      <c r="A149" s="174">
        <v>522150.0</v>
      </c>
      <c r="B149" s="44" t="s">
        <v>241</v>
      </c>
      <c r="C149" s="45" t="s">
        <v>274</v>
      </c>
      <c r="D149" s="45" t="s">
        <v>407</v>
      </c>
      <c r="E149" s="175">
        <v>4526.0</v>
      </c>
      <c r="F149" s="276" t="s">
        <v>415</v>
      </c>
      <c r="G149" s="176">
        <f t="shared" si="1"/>
        <v>25460.62307</v>
      </c>
    </row>
    <row r="150" ht="15.75" customHeight="1">
      <c r="A150" s="169">
        <v>520010.0</v>
      </c>
      <c r="B150" s="38" t="s">
        <v>8</v>
      </c>
      <c r="C150" s="39" t="s">
        <v>266</v>
      </c>
      <c r="D150" s="39" t="s">
        <v>413</v>
      </c>
      <c r="E150" s="170">
        <v>20873.0</v>
      </c>
      <c r="F150" s="275" t="s">
        <v>411</v>
      </c>
      <c r="G150" s="171">
        <f t="shared" si="1"/>
        <v>117419.2632</v>
      </c>
    </row>
    <row r="151" ht="15.75" customHeight="1">
      <c r="A151" s="174">
        <v>520030.0</v>
      </c>
      <c r="B151" s="44" t="s">
        <v>14</v>
      </c>
      <c r="C151" s="45" t="s">
        <v>266</v>
      </c>
      <c r="D151" s="45" t="s">
        <v>413</v>
      </c>
      <c r="E151" s="175">
        <v>28360.0</v>
      </c>
      <c r="F151" s="276" t="s">
        <v>411</v>
      </c>
      <c r="G151" s="176">
        <f t="shared" si="1"/>
        <v>159536.7367</v>
      </c>
    </row>
    <row r="152" ht="15.75" customHeight="1">
      <c r="A152" s="169">
        <v>520110.0</v>
      </c>
      <c r="B152" s="38" t="s">
        <v>22</v>
      </c>
      <c r="C152" s="39" t="s">
        <v>266</v>
      </c>
      <c r="D152" s="39" t="s">
        <v>413</v>
      </c>
      <c r="E152" s="170">
        <v>396526.0</v>
      </c>
      <c r="F152" s="275" t="s">
        <v>411</v>
      </c>
      <c r="G152" s="171">
        <f t="shared" si="1"/>
        <v>2230622.851</v>
      </c>
    </row>
    <row r="153" ht="15.75" customHeight="1">
      <c r="A153" s="174">
        <v>520485.0</v>
      </c>
      <c r="B153" s="44" t="s">
        <v>60</v>
      </c>
      <c r="C153" s="45" t="s">
        <v>266</v>
      </c>
      <c r="D153" s="45" t="s">
        <v>413</v>
      </c>
      <c r="E153" s="175">
        <v>8087.0</v>
      </c>
      <c r="F153" s="276" t="s">
        <v>411</v>
      </c>
      <c r="G153" s="176">
        <f t="shared" si="1"/>
        <v>45492.72177</v>
      </c>
    </row>
    <row r="154" ht="15.75" customHeight="1">
      <c r="A154" s="169">
        <v>520551.0</v>
      </c>
      <c r="B154" s="38" t="s">
        <v>72</v>
      </c>
      <c r="C154" s="39" t="s">
        <v>266</v>
      </c>
      <c r="D154" s="39" t="s">
        <v>413</v>
      </c>
      <c r="E154" s="170">
        <v>20771.0</v>
      </c>
      <c r="F154" s="275" t="s">
        <v>411</v>
      </c>
      <c r="G154" s="171">
        <f t="shared" si="1"/>
        <v>116845.471</v>
      </c>
    </row>
    <row r="155" ht="15.75" customHeight="1">
      <c r="A155" s="174">
        <v>520580.0</v>
      </c>
      <c r="B155" s="44" t="s">
        <v>75</v>
      </c>
      <c r="C155" s="45" t="s">
        <v>266</v>
      </c>
      <c r="D155" s="45" t="s">
        <v>413</v>
      </c>
      <c r="E155" s="175">
        <v>11223.0</v>
      </c>
      <c r="F155" s="276" t="s">
        <v>411</v>
      </c>
      <c r="G155" s="176">
        <f t="shared" si="1"/>
        <v>63134.01959</v>
      </c>
    </row>
    <row r="156" ht="15.75" customHeight="1">
      <c r="A156" s="169">
        <v>520815.0</v>
      </c>
      <c r="B156" s="38" t="s">
        <v>96</v>
      </c>
      <c r="C156" s="39" t="s">
        <v>266</v>
      </c>
      <c r="D156" s="39" t="s">
        <v>413</v>
      </c>
      <c r="E156" s="170">
        <v>3923.0</v>
      </c>
      <c r="F156" s="275" t="s">
        <v>411</v>
      </c>
      <c r="G156" s="171">
        <f t="shared" si="1"/>
        <v>22068.49852</v>
      </c>
    </row>
    <row r="157" ht="15.75" customHeight="1">
      <c r="A157" s="174">
        <v>520840.0</v>
      </c>
      <c r="B157" s="44" t="s">
        <v>98</v>
      </c>
      <c r="C157" s="45" t="s">
        <v>266</v>
      </c>
      <c r="D157" s="45" t="s">
        <v>413</v>
      </c>
      <c r="E157" s="175">
        <v>11217.0</v>
      </c>
      <c r="F157" s="276" t="s">
        <v>411</v>
      </c>
      <c r="G157" s="176">
        <f t="shared" si="1"/>
        <v>63100.26711</v>
      </c>
    </row>
    <row r="158" ht="15.75" customHeight="1">
      <c r="A158" s="169">
        <v>521730.0</v>
      </c>
      <c r="B158" s="38" t="s">
        <v>191</v>
      </c>
      <c r="C158" s="39" t="s">
        <v>266</v>
      </c>
      <c r="D158" s="39" t="s">
        <v>413</v>
      </c>
      <c r="E158" s="170">
        <v>25218.0</v>
      </c>
      <c r="F158" s="275" t="s">
        <v>411</v>
      </c>
      <c r="G158" s="171">
        <f t="shared" si="1"/>
        <v>141861.6864</v>
      </c>
    </row>
    <row r="159" ht="15.75" customHeight="1">
      <c r="A159" s="174">
        <v>522119.0</v>
      </c>
      <c r="B159" s="44" t="s">
        <v>237</v>
      </c>
      <c r="C159" s="45" t="s">
        <v>266</v>
      </c>
      <c r="D159" s="45" t="s">
        <v>413</v>
      </c>
      <c r="E159" s="175">
        <v>8326.0</v>
      </c>
      <c r="F159" s="276" t="s">
        <v>411</v>
      </c>
      <c r="G159" s="176">
        <f t="shared" si="1"/>
        <v>46837.19568</v>
      </c>
    </row>
    <row r="160" ht="15.75" customHeight="1">
      <c r="A160" s="169">
        <v>520085.0</v>
      </c>
      <c r="B160" s="38" t="s">
        <v>20</v>
      </c>
      <c r="C160" s="39" t="s">
        <v>286</v>
      </c>
      <c r="D160" s="39" t="s">
        <v>407</v>
      </c>
      <c r="E160" s="170">
        <v>6220.0</v>
      </c>
      <c r="F160" s="275" t="s">
        <v>408</v>
      </c>
      <c r="G160" s="171">
        <f t="shared" si="1"/>
        <v>34990.07412</v>
      </c>
    </row>
    <row r="161" ht="15.75" customHeight="1">
      <c r="A161" s="174">
        <v>520215.0</v>
      </c>
      <c r="B161" s="44" t="s">
        <v>31</v>
      </c>
      <c r="C161" s="45" t="s">
        <v>286</v>
      </c>
      <c r="D161" s="45" t="s">
        <v>407</v>
      </c>
      <c r="E161" s="175">
        <v>7795.0</v>
      </c>
      <c r="F161" s="276" t="s">
        <v>408</v>
      </c>
      <c r="G161" s="176">
        <f t="shared" si="1"/>
        <v>43850.10093</v>
      </c>
    </row>
    <row r="162" ht="15.75" customHeight="1">
      <c r="A162" s="169">
        <v>520250.0</v>
      </c>
      <c r="B162" s="38" t="s">
        <v>33</v>
      </c>
      <c r="C162" s="39" t="s">
        <v>286</v>
      </c>
      <c r="D162" s="39" t="s">
        <v>407</v>
      </c>
      <c r="E162" s="170">
        <v>10340.0</v>
      </c>
      <c r="F162" s="275" t="s">
        <v>408</v>
      </c>
      <c r="G162" s="171">
        <f t="shared" si="1"/>
        <v>58166.77916</v>
      </c>
    </row>
    <row r="163" ht="15.75" customHeight="1">
      <c r="A163" s="174">
        <v>520380.0</v>
      </c>
      <c r="B163" s="44" t="s">
        <v>44</v>
      </c>
      <c r="C163" s="45" t="s">
        <v>286</v>
      </c>
      <c r="D163" s="45" t="s">
        <v>407</v>
      </c>
      <c r="E163" s="175">
        <v>5815.0</v>
      </c>
      <c r="F163" s="276" t="s">
        <v>408</v>
      </c>
      <c r="G163" s="176">
        <f t="shared" si="1"/>
        <v>32711.78151</v>
      </c>
    </row>
    <row r="164" ht="15.75" customHeight="1">
      <c r="A164" s="169">
        <v>520753.0</v>
      </c>
      <c r="B164" s="38" t="s">
        <v>90</v>
      </c>
      <c r="C164" s="39" t="s">
        <v>286</v>
      </c>
      <c r="D164" s="39" t="s">
        <v>407</v>
      </c>
      <c r="E164" s="170">
        <v>6527.0</v>
      </c>
      <c r="F164" s="275" t="s">
        <v>408</v>
      </c>
      <c r="G164" s="171">
        <f t="shared" si="1"/>
        <v>36717.07617</v>
      </c>
    </row>
    <row r="165" ht="15.75" customHeight="1">
      <c r="A165" s="174">
        <v>520890.0</v>
      </c>
      <c r="B165" s="44" t="s">
        <v>103</v>
      </c>
      <c r="C165" s="45" t="s">
        <v>286</v>
      </c>
      <c r="D165" s="45" t="s">
        <v>407</v>
      </c>
      <c r="E165" s="175">
        <v>22122.0</v>
      </c>
      <c r="F165" s="276" t="s">
        <v>408</v>
      </c>
      <c r="G165" s="176">
        <f t="shared" si="1"/>
        <v>124445.4051</v>
      </c>
    </row>
    <row r="166" ht="15.75" customHeight="1">
      <c r="A166" s="169">
        <v>520929.0</v>
      </c>
      <c r="B166" s="38" t="s">
        <v>107</v>
      </c>
      <c r="C166" s="39" t="s">
        <v>286</v>
      </c>
      <c r="D166" s="39" t="s">
        <v>407</v>
      </c>
      <c r="E166" s="170">
        <v>1905.0</v>
      </c>
      <c r="F166" s="275" t="s">
        <v>408</v>
      </c>
      <c r="G166" s="171">
        <f t="shared" si="1"/>
        <v>10716.41338</v>
      </c>
    </row>
    <row r="167" ht="15.75" customHeight="1">
      <c r="A167" s="174">
        <v>520960.0</v>
      </c>
      <c r="B167" s="44" t="s">
        <v>110</v>
      </c>
      <c r="C167" s="45" t="s">
        <v>286</v>
      </c>
      <c r="D167" s="45" t="s">
        <v>407</v>
      </c>
      <c r="E167" s="175">
        <v>3742.0</v>
      </c>
      <c r="F167" s="276" t="s">
        <v>408</v>
      </c>
      <c r="G167" s="176">
        <f t="shared" si="1"/>
        <v>21050.29861</v>
      </c>
    </row>
    <row r="168" ht="15.75" customHeight="1">
      <c r="A168" s="169">
        <v>521040.0</v>
      </c>
      <c r="B168" s="38" t="s">
        <v>121</v>
      </c>
      <c r="C168" s="39" t="s">
        <v>286</v>
      </c>
      <c r="D168" s="39" t="s">
        <v>407</v>
      </c>
      <c r="E168" s="170">
        <v>44329.0</v>
      </c>
      <c r="F168" s="275" t="s">
        <v>408</v>
      </c>
      <c r="G168" s="171">
        <f t="shared" si="1"/>
        <v>249368.9704</v>
      </c>
    </row>
    <row r="169" ht="15.75" customHeight="1">
      <c r="A169" s="174">
        <v>521100.0</v>
      </c>
      <c r="B169" s="44" t="s">
        <v>126</v>
      </c>
      <c r="C169" s="45" t="s">
        <v>286</v>
      </c>
      <c r="D169" s="45" t="s">
        <v>407</v>
      </c>
      <c r="E169" s="175">
        <v>4380.0</v>
      </c>
      <c r="F169" s="276" t="s">
        <v>408</v>
      </c>
      <c r="G169" s="176">
        <f t="shared" si="1"/>
        <v>24639.31264</v>
      </c>
    </row>
    <row r="170" ht="15.75" customHeight="1">
      <c r="A170" s="169">
        <v>521120.0</v>
      </c>
      <c r="B170" s="38" t="s">
        <v>127</v>
      </c>
      <c r="C170" s="39" t="s">
        <v>286</v>
      </c>
      <c r="D170" s="39" t="s">
        <v>407</v>
      </c>
      <c r="E170" s="170">
        <v>25597.0</v>
      </c>
      <c r="F170" s="275" t="s">
        <v>408</v>
      </c>
      <c r="G170" s="171">
        <f t="shared" si="1"/>
        <v>143993.7182</v>
      </c>
    </row>
    <row r="171" ht="15.75" customHeight="1">
      <c r="A171" s="174">
        <v>521220.0</v>
      </c>
      <c r="B171" s="44" t="s">
        <v>138</v>
      </c>
      <c r="C171" s="45" t="s">
        <v>286</v>
      </c>
      <c r="D171" s="45" t="s">
        <v>407</v>
      </c>
      <c r="E171" s="175">
        <v>18266.0</v>
      </c>
      <c r="F171" s="276" t="s">
        <v>408</v>
      </c>
      <c r="G171" s="176">
        <f t="shared" si="1"/>
        <v>102753.8093</v>
      </c>
    </row>
    <row r="172" ht="15.75" customHeight="1">
      <c r="A172" s="169">
        <v>521295.0</v>
      </c>
      <c r="B172" s="38" t="s">
        <v>146</v>
      </c>
      <c r="C172" s="39" t="s">
        <v>286</v>
      </c>
      <c r="D172" s="39" t="s">
        <v>407</v>
      </c>
      <c r="E172" s="170">
        <v>4321.0</v>
      </c>
      <c r="F172" s="275" t="s">
        <v>408</v>
      </c>
      <c r="G172" s="171">
        <f t="shared" si="1"/>
        <v>24307.41323</v>
      </c>
    </row>
    <row r="173" ht="15.75" customHeight="1">
      <c r="A173" s="174">
        <v>521390.0</v>
      </c>
      <c r="B173" s="44" t="s">
        <v>158</v>
      </c>
      <c r="C173" s="45" t="s">
        <v>286</v>
      </c>
      <c r="D173" s="45" t="s">
        <v>407</v>
      </c>
      <c r="E173" s="175">
        <v>4120.0</v>
      </c>
      <c r="F173" s="276" t="s">
        <v>408</v>
      </c>
      <c r="G173" s="176">
        <f t="shared" si="1"/>
        <v>23176.70504</v>
      </c>
    </row>
    <row r="174" ht="15.75" customHeight="1">
      <c r="A174" s="169">
        <v>521400.0</v>
      </c>
      <c r="B174" s="38" t="s">
        <v>159</v>
      </c>
      <c r="C174" s="39" t="s">
        <v>286</v>
      </c>
      <c r="D174" s="39" t="s">
        <v>407</v>
      </c>
      <c r="E174" s="170">
        <v>16077.0</v>
      </c>
      <c r="F174" s="275" t="s">
        <v>408</v>
      </c>
      <c r="G174" s="171">
        <f t="shared" si="1"/>
        <v>90439.7784</v>
      </c>
    </row>
    <row r="175" ht="15.75" customHeight="1">
      <c r="A175" s="174">
        <v>521483.0</v>
      </c>
      <c r="B175" s="44" t="s">
        <v>167</v>
      </c>
      <c r="C175" s="45" t="s">
        <v>286</v>
      </c>
      <c r="D175" s="45" t="s">
        <v>407</v>
      </c>
      <c r="E175" s="175">
        <v>13020.0</v>
      </c>
      <c r="F175" s="276" t="s">
        <v>408</v>
      </c>
      <c r="G175" s="176">
        <f t="shared" si="1"/>
        <v>73242.88827</v>
      </c>
    </row>
    <row r="176" ht="15.75" customHeight="1">
      <c r="A176" s="169">
        <v>521925.0</v>
      </c>
      <c r="B176" s="38" t="s">
        <v>209</v>
      </c>
      <c r="C176" s="39" t="s">
        <v>286</v>
      </c>
      <c r="D176" s="39" t="s">
        <v>407</v>
      </c>
      <c r="E176" s="170">
        <v>5585.0</v>
      </c>
      <c r="F176" s="275" t="s">
        <v>408</v>
      </c>
      <c r="G176" s="171">
        <f t="shared" si="1"/>
        <v>31417.93633</v>
      </c>
    </row>
    <row r="177" ht="15.75" customHeight="1">
      <c r="A177" s="174">
        <v>520495.0</v>
      </c>
      <c r="B177" s="44" t="s">
        <v>62</v>
      </c>
      <c r="C177" s="45" t="s">
        <v>301</v>
      </c>
      <c r="D177" s="45" t="s">
        <v>413</v>
      </c>
      <c r="E177" s="175">
        <v>1526.0</v>
      </c>
      <c r="F177" s="276" t="s">
        <v>416</v>
      </c>
      <c r="G177" s="176">
        <f t="shared" si="1"/>
        <v>8584.381528</v>
      </c>
    </row>
    <row r="178" ht="15.75" customHeight="1">
      <c r="A178" s="169">
        <v>520500.0</v>
      </c>
      <c r="B178" s="38" t="s">
        <v>63</v>
      </c>
      <c r="C178" s="39" t="s">
        <v>301</v>
      </c>
      <c r="D178" s="39" t="s">
        <v>413</v>
      </c>
      <c r="E178" s="170">
        <v>10299.0</v>
      </c>
      <c r="F178" s="275" t="s">
        <v>416</v>
      </c>
      <c r="G178" s="171">
        <f t="shared" si="1"/>
        <v>57936.1372</v>
      </c>
    </row>
    <row r="179" ht="15.75" customHeight="1">
      <c r="A179" s="174">
        <v>520540.0</v>
      </c>
      <c r="B179" s="44" t="s">
        <v>68</v>
      </c>
      <c r="C179" s="45" t="s">
        <v>301</v>
      </c>
      <c r="D179" s="45" t="s">
        <v>413</v>
      </c>
      <c r="E179" s="175">
        <v>22407.0</v>
      </c>
      <c r="F179" s="276" t="s">
        <v>416</v>
      </c>
      <c r="G179" s="176">
        <f t="shared" si="1"/>
        <v>126048.648</v>
      </c>
    </row>
    <row r="180" ht="15.75" customHeight="1">
      <c r="A180" s="169">
        <v>520640.0</v>
      </c>
      <c r="B180" s="38" t="s">
        <v>79</v>
      </c>
      <c r="C180" s="39" t="s">
        <v>301</v>
      </c>
      <c r="D180" s="39" t="s">
        <v>413</v>
      </c>
      <c r="E180" s="170">
        <v>17136.0</v>
      </c>
      <c r="F180" s="275" t="s">
        <v>416</v>
      </c>
      <c r="G180" s="171">
        <f t="shared" si="1"/>
        <v>96397.09166</v>
      </c>
    </row>
    <row r="181" ht="15.75" customHeight="1">
      <c r="A181" s="174">
        <v>520945.0</v>
      </c>
      <c r="B181" s="44" t="s">
        <v>109</v>
      </c>
      <c r="C181" s="45" t="s">
        <v>301</v>
      </c>
      <c r="D181" s="45" t="s">
        <v>413</v>
      </c>
      <c r="E181" s="175">
        <v>1681.0</v>
      </c>
      <c r="F181" s="276" t="s">
        <v>416</v>
      </c>
      <c r="G181" s="176">
        <f t="shared" si="1"/>
        <v>9456.320674</v>
      </c>
    </row>
    <row r="182" ht="15.75" customHeight="1">
      <c r="A182" s="169">
        <v>521015.0</v>
      </c>
      <c r="B182" s="38" t="s">
        <v>118</v>
      </c>
      <c r="C182" s="39" t="s">
        <v>301</v>
      </c>
      <c r="D182" s="39" t="s">
        <v>413</v>
      </c>
      <c r="E182" s="170">
        <v>2892.0</v>
      </c>
      <c r="F182" s="275" t="s">
        <v>416</v>
      </c>
      <c r="G182" s="171">
        <f t="shared" si="1"/>
        <v>16268.69684</v>
      </c>
    </row>
    <row r="183" ht="15.75" customHeight="1">
      <c r="A183" s="174">
        <v>521090.0</v>
      </c>
      <c r="B183" s="44" t="s">
        <v>125</v>
      </c>
      <c r="C183" s="45" t="s">
        <v>301</v>
      </c>
      <c r="D183" s="45" t="s">
        <v>413</v>
      </c>
      <c r="E183" s="175">
        <v>23850.0</v>
      </c>
      <c r="F183" s="276" t="s">
        <v>416</v>
      </c>
      <c r="G183" s="176">
        <f t="shared" si="1"/>
        <v>134166.1202</v>
      </c>
    </row>
    <row r="184" ht="15.75" customHeight="1">
      <c r="A184" s="169">
        <v>521385.0</v>
      </c>
      <c r="B184" s="38" t="s">
        <v>157</v>
      </c>
      <c r="C184" s="39" t="s">
        <v>301</v>
      </c>
      <c r="D184" s="39" t="s">
        <v>413</v>
      </c>
      <c r="E184" s="170">
        <v>2217.0</v>
      </c>
      <c r="F184" s="275" t="s">
        <v>416</v>
      </c>
      <c r="G184" s="171">
        <f t="shared" si="1"/>
        <v>12471.5425</v>
      </c>
    </row>
    <row r="185" ht="15.75" customHeight="1">
      <c r="A185" s="174">
        <v>521470.0</v>
      </c>
      <c r="B185" s="44" t="s">
        <v>165</v>
      </c>
      <c r="C185" s="45" t="s">
        <v>301</v>
      </c>
      <c r="D185" s="45" t="s">
        <v>413</v>
      </c>
      <c r="E185" s="175">
        <v>2362.0</v>
      </c>
      <c r="F185" s="276" t="s">
        <v>416</v>
      </c>
      <c r="G185" s="176">
        <f t="shared" si="1"/>
        <v>13287.2275</v>
      </c>
    </row>
    <row r="186" ht="15.75" customHeight="1">
      <c r="A186" s="169">
        <v>521486.0</v>
      </c>
      <c r="B186" s="38" t="s">
        <v>168</v>
      </c>
      <c r="C186" s="39" t="s">
        <v>301</v>
      </c>
      <c r="D186" s="39" t="s">
        <v>413</v>
      </c>
      <c r="E186" s="170">
        <v>8063.0</v>
      </c>
      <c r="F186" s="275" t="s">
        <v>416</v>
      </c>
      <c r="G186" s="171">
        <f t="shared" si="1"/>
        <v>45357.71184</v>
      </c>
    </row>
    <row r="187" ht="15.75" customHeight="1">
      <c r="A187" s="174">
        <v>521690.0</v>
      </c>
      <c r="B187" s="44" t="s">
        <v>188</v>
      </c>
      <c r="C187" s="45" t="s">
        <v>301</v>
      </c>
      <c r="D187" s="45" t="s">
        <v>413</v>
      </c>
      <c r="E187" s="175">
        <v>2135.0</v>
      </c>
      <c r="F187" s="276" t="s">
        <v>416</v>
      </c>
      <c r="G187" s="176">
        <f t="shared" si="1"/>
        <v>12010.25856</v>
      </c>
    </row>
    <row r="188" ht="15.75" customHeight="1">
      <c r="A188" s="169">
        <v>521860.0</v>
      </c>
      <c r="B188" s="38" t="s">
        <v>201</v>
      </c>
      <c r="C188" s="39" t="s">
        <v>301</v>
      </c>
      <c r="D188" s="39" t="s">
        <v>413</v>
      </c>
      <c r="E188" s="170">
        <v>10961.0</v>
      </c>
      <c r="F188" s="275" t="s">
        <v>416</v>
      </c>
      <c r="G188" s="171">
        <f t="shared" si="1"/>
        <v>61660.16116</v>
      </c>
    </row>
    <row r="189" ht="15.75" customHeight="1">
      <c r="A189" s="174">
        <v>521870.0</v>
      </c>
      <c r="B189" s="44" t="s">
        <v>202</v>
      </c>
      <c r="C189" s="45" t="s">
        <v>301</v>
      </c>
      <c r="D189" s="45" t="s">
        <v>413</v>
      </c>
      <c r="E189" s="175">
        <v>4832.0</v>
      </c>
      <c r="F189" s="276" t="s">
        <v>416</v>
      </c>
      <c r="G189" s="176">
        <f t="shared" si="1"/>
        <v>27181.9997</v>
      </c>
    </row>
    <row r="190" ht="15.75" customHeight="1">
      <c r="A190" s="169">
        <v>521890.0</v>
      </c>
      <c r="B190" s="38" t="s">
        <v>205</v>
      </c>
      <c r="C190" s="39" t="s">
        <v>301</v>
      </c>
      <c r="D190" s="39" t="s">
        <v>413</v>
      </c>
      <c r="E190" s="170">
        <v>20012.0</v>
      </c>
      <c r="F190" s="275" t="s">
        <v>416</v>
      </c>
      <c r="G190" s="171">
        <f t="shared" si="1"/>
        <v>112575.7819</v>
      </c>
    </row>
    <row r="191" ht="15.75" customHeight="1">
      <c r="A191" s="174">
        <v>521935.0</v>
      </c>
      <c r="B191" s="44" t="s">
        <v>211</v>
      </c>
      <c r="C191" s="45" t="s">
        <v>301</v>
      </c>
      <c r="D191" s="45" t="s">
        <v>413</v>
      </c>
      <c r="E191" s="175">
        <v>3821.0</v>
      </c>
      <c r="F191" s="276" t="s">
        <v>416</v>
      </c>
      <c r="G191" s="176">
        <f t="shared" si="1"/>
        <v>21494.7063</v>
      </c>
    </row>
    <row r="192" ht="15.75" customHeight="1">
      <c r="A192" s="169">
        <v>521970.0</v>
      </c>
      <c r="B192" s="38" t="s">
        <v>216</v>
      </c>
      <c r="C192" s="39" t="s">
        <v>301</v>
      </c>
      <c r="D192" s="39" t="s">
        <v>407</v>
      </c>
      <c r="E192" s="170">
        <v>8386.0</v>
      </c>
      <c r="F192" s="275" t="s">
        <v>416</v>
      </c>
      <c r="G192" s="171">
        <f t="shared" si="1"/>
        <v>47174.72051</v>
      </c>
    </row>
    <row r="193" ht="15.75" customHeight="1">
      <c r="A193" s="174">
        <v>522015.0</v>
      </c>
      <c r="B193" s="44" t="s">
        <v>225</v>
      </c>
      <c r="C193" s="45" t="s">
        <v>301</v>
      </c>
      <c r="D193" s="45" t="s">
        <v>413</v>
      </c>
      <c r="E193" s="175">
        <v>5263.0</v>
      </c>
      <c r="F193" s="276" t="s">
        <v>416</v>
      </c>
      <c r="G193" s="176">
        <f t="shared" si="1"/>
        <v>29606.55307</v>
      </c>
    </row>
    <row r="194" ht="15.75" customHeight="1">
      <c r="A194" s="169">
        <v>522028.0</v>
      </c>
      <c r="B194" s="38" t="s">
        <v>228</v>
      </c>
      <c r="C194" s="39" t="s">
        <v>301</v>
      </c>
      <c r="D194" s="39" t="s">
        <v>413</v>
      </c>
      <c r="E194" s="170">
        <v>2040.0</v>
      </c>
      <c r="F194" s="275" t="s">
        <v>416</v>
      </c>
      <c r="G194" s="171">
        <f t="shared" si="1"/>
        <v>11475.84424</v>
      </c>
    </row>
    <row r="195" ht="15.75" customHeight="1">
      <c r="A195" s="174">
        <v>522157.0</v>
      </c>
      <c r="B195" s="44" t="s">
        <v>243</v>
      </c>
      <c r="C195" s="45" t="s">
        <v>301</v>
      </c>
      <c r="D195" s="45" t="s">
        <v>413</v>
      </c>
      <c r="E195" s="175">
        <v>2829.0</v>
      </c>
      <c r="F195" s="276" t="s">
        <v>416</v>
      </c>
      <c r="G195" s="176">
        <f t="shared" si="1"/>
        <v>15914.29577</v>
      </c>
    </row>
    <row r="196" ht="15.75" customHeight="1">
      <c r="A196" s="169">
        <v>522170.0</v>
      </c>
      <c r="B196" s="38" t="s">
        <v>245</v>
      </c>
      <c r="C196" s="39" t="s">
        <v>301</v>
      </c>
      <c r="D196" s="39" t="s">
        <v>413</v>
      </c>
      <c r="E196" s="170">
        <v>13795.0</v>
      </c>
      <c r="F196" s="275" t="s">
        <v>416</v>
      </c>
      <c r="G196" s="171">
        <f t="shared" si="1"/>
        <v>77602.584</v>
      </c>
    </row>
    <row r="197" ht="15.75" customHeight="1">
      <c r="A197" s="174">
        <v>520320.0</v>
      </c>
      <c r="B197" s="44" t="s">
        <v>37</v>
      </c>
      <c r="C197" s="45" t="s">
        <v>292</v>
      </c>
      <c r="D197" s="45" t="s">
        <v>413</v>
      </c>
      <c r="E197" s="175">
        <v>11643.0</v>
      </c>
      <c r="F197" s="276" t="s">
        <v>416</v>
      </c>
      <c r="G197" s="176">
        <f t="shared" si="1"/>
        <v>65496.6934</v>
      </c>
    </row>
    <row r="198" ht="15.75" customHeight="1">
      <c r="A198" s="169">
        <v>520860.0</v>
      </c>
      <c r="B198" s="38" t="s">
        <v>100</v>
      </c>
      <c r="C198" s="39" t="s">
        <v>292</v>
      </c>
      <c r="D198" s="39" t="s">
        <v>413</v>
      </c>
      <c r="E198" s="170">
        <v>72045.0</v>
      </c>
      <c r="F198" s="275" t="s">
        <v>416</v>
      </c>
      <c r="G198" s="171">
        <f t="shared" si="1"/>
        <v>405282.9405</v>
      </c>
    </row>
    <row r="199" ht="15.75" customHeight="1">
      <c r="A199" s="174">
        <v>521060.0</v>
      </c>
      <c r="B199" s="44" t="s">
        <v>123</v>
      </c>
      <c r="C199" s="45" t="s">
        <v>292</v>
      </c>
      <c r="D199" s="45" t="s">
        <v>413</v>
      </c>
      <c r="E199" s="175">
        <v>5184.0</v>
      </c>
      <c r="F199" s="276" t="s">
        <v>416</v>
      </c>
      <c r="G199" s="176">
        <f t="shared" si="1"/>
        <v>29162.14538</v>
      </c>
    </row>
    <row r="200" ht="15.75" customHeight="1">
      <c r="A200" s="169">
        <v>521180.0</v>
      </c>
      <c r="B200" s="38" t="s">
        <v>133</v>
      </c>
      <c r="C200" s="39" t="s">
        <v>292</v>
      </c>
      <c r="D200" s="39" t="s">
        <v>413</v>
      </c>
      <c r="E200" s="170">
        <v>52160.0</v>
      </c>
      <c r="F200" s="275" t="s">
        <v>416</v>
      </c>
      <c r="G200" s="171">
        <f t="shared" si="1"/>
        <v>293421.5862</v>
      </c>
    </row>
    <row r="201" ht="15.75" customHeight="1">
      <c r="A201" s="174">
        <v>521305.0</v>
      </c>
      <c r="B201" s="44" t="s">
        <v>148</v>
      </c>
      <c r="C201" s="45" t="s">
        <v>292</v>
      </c>
      <c r="D201" s="45" t="s">
        <v>413</v>
      </c>
      <c r="E201" s="175">
        <v>2575.0</v>
      </c>
      <c r="F201" s="276" t="s">
        <v>416</v>
      </c>
      <c r="G201" s="176">
        <f t="shared" si="1"/>
        <v>14485.44065</v>
      </c>
    </row>
    <row r="202" ht="15.75" customHeight="1">
      <c r="A202" s="169">
        <v>521560.0</v>
      </c>
      <c r="B202" s="38" t="s">
        <v>178</v>
      </c>
      <c r="C202" s="39" t="s">
        <v>292</v>
      </c>
      <c r="D202" s="39" t="s">
        <v>413</v>
      </c>
      <c r="E202" s="170">
        <v>35011.0</v>
      </c>
      <c r="F202" s="275" t="s">
        <v>416</v>
      </c>
      <c r="G202" s="171">
        <f t="shared" si="1"/>
        <v>196951.3641</v>
      </c>
    </row>
    <row r="203" ht="15.75" customHeight="1">
      <c r="A203" s="174">
        <v>521945.0</v>
      </c>
      <c r="B203" s="44" t="s">
        <v>213</v>
      </c>
      <c r="C203" s="45" t="s">
        <v>292</v>
      </c>
      <c r="D203" s="45" t="s">
        <v>413</v>
      </c>
      <c r="E203" s="175">
        <v>3367.0</v>
      </c>
      <c r="F203" s="276" t="s">
        <v>416</v>
      </c>
      <c r="G203" s="176">
        <f t="shared" si="1"/>
        <v>18940.76842</v>
      </c>
    </row>
    <row r="204" ht="15.75" customHeight="1">
      <c r="A204" s="169">
        <v>522230.0</v>
      </c>
      <c r="B204" s="38" t="s">
        <v>252</v>
      </c>
      <c r="C204" s="39" t="s">
        <v>292</v>
      </c>
      <c r="D204" s="39" t="s">
        <v>413</v>
      </c>
      <c r="E204" s="170">
        <v>5941.0</v>
      </c>
      <c r="F204" s="275" t="s">
        <v>416</v>
      </c>
      <c r="G204" s="171">
        <f t="shared" si="1"/>
        <v>33420.58366</v>
      </c>
    </row>
    <row r="205" ht="15.75" customHeight="1">
      <c r="A205" s="174">
        <v>520055.0</v>
      </c>
      <c r="B205" s="44" t="s">
        <v>16</v>
      </c>
      <c r="C205" s="45" t="s">
        <v>283</v>
      </c>
      <c r="D205" s="45" t="s">
        <v>413</v>
      </c>
      <c r="E205" s="175">
        <v>6796.0</v>
      </c>
      <c r="F205" s="276" t="s">
        <v>414</v>
      </c>
      <c r="G205" s="176">
        <f t="shared" si="1"/>
        <v>38230.31249</v>
      </c>
    </row>
    <row r="206" ht="15.75" customHeight="1">
      <c r="A206" s="169">
        <v>520082.0</v>
      </c>
      <c r="B206" s="38" t="s">
        <v>19</v>
      </c>
      <c r="C206" s="39" t="s">
        <v>283</v>
      </c>
      <c r="D206" s="39" t="s">
        <v>413</v>
      </c>
      <c r="E206" s="170">
        <v>3875.0</v>
      </c>
      <c r="F206" s="275" t="s">
        <v>414</v>
      </c>
      <c r="G206" s="171">
        <f t="shared" si="1"/>
        <v>21798.47865</v>
      </c>
    </row>
    <row r="207" ht="15.75" customHeight="1">
      <c r="A207" s="174">
        <v>520470.0</v>
      </c>
      <c r="B207" s="44" t="s">
        <v>58</v>
      </c>
      <c r="C207" s="45" t="s">
        <v>283</v>
      </c>
      <c r="D207" s="45" t="s">
        <v>413</v>
      </c>
      <c r="E207" s="175">
        <v>12880.0</v>
      </c>
      <c r="F207" s="276" t="s">
        <v>414</v>
      </c>
      <c r="G207" s="176">
        <f t="shared" si="1"/>
        <v>72455.33033</v>
      </c>
    </row>
    <row r="208" ht="15.75" customHeight="1">
      <c r="A208" s="169">
        <v>520552.0</v>
      </c>
      <c r="B208" s="38" t="s">
        <v>73</v>
      </c>
      <c r="C208" s="39" t="s">
        <v>283</v>
      </c>
      <c r="D208" s="39" t="s">
        <v>413</v>
      </c>
      <c r="E208" s="170">
        <v>3339.0</v>
      </c>
      <c r="F208" s="275" t="s">
        <v>414</v>
      </c>
      <c r="G208" s="171">
        <f t="shared" si="1"/>
        <v>18783.25683</v>
      </c>
    </row>
    <row r="209" ht="15.75" customHeight="1">
      <c r="A209" s="174">
        <v>520980.0</v>
      </c>
      <c r="B209" s="44" t="s">
        <v>112</v>
      </c>
      <c r="C209" s="45" t="s">
        <v>283</v>
      </c>
      <c r="D209" s="45" t="s">
        <v>413</v>
      </c>
      <c r="E209" s="175">
        <v>3450.0</v>
      </c>
      <c r="F209" s="276" t="s">
        <v>414</v>
      </c>
      <c r="G209" s="176">
        <f t="shared" si="1"/>
        <v>19407.67777</v>
      </c>
    </row>
    <row r="210" ht="15.75" customHeight="1">
      <c r="A210" s="169">
        <v>521280.0</v>
      </c>
      <c r="B210" s="38" t="s">
        <v>144</v>
      </c>
      <c r="C210" s="39" t="s">
        <v>283</v>
      </c>
      <c r="D210" s="39" t="s">
        <v>413</v>
      </c>
      <c r="E210" s="170">
        <v>9234.0</v>
      </c>
      <c r="F210" s="275" t="s">
        <v>414</v>
      </c>
      <c r="G210" s="171">
        <f t="shared" si="1"/>
        <v>51945.07145</v>
      </c>
    </row>
    <row r="211" ht="15.75" customHeight="1">
      <c r="A211" s="174">
        <v>521460.0</v>
      </c>
      <c r="B211" s="44" t="s">
        <v>164</v>
      </c>
      <c r="C211" s="45" t="s">
        <v>283</v>
      </c>
      <c r="D211" s="45" t="s">
        <v>413</v>
      </c>
      <c r="E211" s="175">
        <v>47064.0</v>
      </c>
      <c r="F211" s="276" t="s">
        <v>414</v>
      </c>
      <c r="G211" s="176">
        <f t="shared" si="1"/>
        <v>264754.4772</v>
      </c>
    </row>
    <row r="212" ht="15.75" customHeight="1">
      <c r="A212" s="169">
        <v>521487.0</v>
      </c>
      <c r="B212" s="38" t="s">
        <v>169</v>
      </c>
      <c r="C212" s="39" t="s">
        <v>283</v>
      </c>
      <c r="D212" s="39" t="s">
        <v>413</v>
      </c>
      <c r="E212" s="170">
        <v>2939.0</v>
      </c>
      <c r="F212" s="275" t="s">
        <v>414</v>
      </c>
      <c r="G212" s="171">
        <f t="shared" si="1"/>
        <v>16533.09129</v>
      </c>
    </row>
    <row r="213" ht="15.75" customHeight="1">
      <c r="A213" s="174">
        <v>522160.0</v>
      </c>
      <c r="B213" s="44" t="s">
        <v>244</v>
      </c>
      <c r="C213" s="45" t="s">
        <v>283</v>
      </c>
      <c r="D213" s="45" t="s">
        <v>413</v>
      </c>
      <c r="E213" s="175">
        <v>41150.0</v>
      </c>
      <c r="F213" s="276" t="s">
        <v>414</v>
      </c>
      <c r="G213" s="176">
        <f t="shared" si="1"/>
        <v>231485.7797</v>
      </c>
    </row>
    <row r="214" ht="15.75" customHeight="1">
      <c r="A214" s="169">
        <v>520013.0</v>
      </c>
      <c r="B214" s="38" t="s">
        <v>9</v>
      </c>
      <c r="C214" s="39" t="s">
        <v>270</v>
      </c>
      <c r="D214" s="39" t="s">
        <v>271</v>
      </c>
      <c r="E214" s="170">
        <v>22710.0</v>
      </c>
      <c r="F214" s="275" t="s">
        <v>417</v>
      </c>
      <c r="G214" s="171">
        <f t="shared" si="1"/>
        <v>127753.1484</v>
      </c>
    </row>
    <row r="215" ht="15.75" customHeight="1">
      <c r="A215" s="174">
        <v>520145.0</v>
      </c>
      <c r="B215" s="44" t="s">
        <v>26</v>
      </c>
      <c r="C215" s="45" t="s">
        <v>270</v>
      </c>
      <c r="D215" s="45" t="s">
        <v>271</v>
      </c>
      <c r="E215" s="175">
        <v>2474.0</v>
      </c>
      <c r="F215" s="276" t="s">
        <v>417</v>
      </c>
      <c r="G215" s="176">
        <f t="shared" si="1"/>
        <v>13917.27385</v>
      </c>
    </row>
    <row r="216" ht="15.75" customHeight="1">
      <c r="A216" s="169">
        <v>520410.0</v>
      </c>
      <c r="B216" s="38" t="s">
        <v>49</v>
      </c>
      <c r="C216" s="39" t="s">
        <v>270</v>
      </c>
      <c r="D216" s="39" t="s">
        <v>271</v>
      </c>
      <c r="E216" s="170">
        <v>12843.0</v>
      </c>
      <c r="F216" s="275" t="s">
        <v>417</v>
      </c>
      <c r="G216" s="171">
        <f t="shared" si="1"/>
        <v>72247.19002</v>
      </c>
    </row>
    <row r="217" ht="15.75" customHeight="1">
      <c r="A217" s="174">
        <v>520430.0</v>
      </c>
      <c r="B217" s="44" t="s">
        <v>52</v>
      </c>
      <c r="C217" s="45" t="s">
        <v>270</v>
      </c>
      <c r="D217" s="45" t="s">
        <v>271</v>
      </c>
      <c r="E217" s="175">
        <v>16525.0</v>
      </c>
      <c r="F217" s="276" t="s">
        <v>417</v>
      </c>
      <c r="G217" s="176">
        <f t="shared" si="1"/>
        <v>92959.9638</v>
      </c>
    </row>
    <row r="218" ht="15.75" customHeight="1">
      <c r="A218" s="169">
        <v>520505.0</v>
      </c>
      <c r="B218" s="38" t="s">
        <v>64</v>
      </c>
      <c r="C218" s="39" t="s">
        <v>270</v>
      </c>
      <c r="D218" s="39" t="s">
        <v>271</v>
      </c>
      <c r="E218" s="170">
        <v>3380.0</v>
      </c>
      <c r="F218" s="275" t="s">
        <v>417</v>
      </c>
      <c r="G218" s="171">
        <f t="shared" si="1"/>
        <v>19013.8988</v>
      </c>
    </row>
    <row r="219" ht="15.75" customHeight="1">
      <c r="A219" s="174">
        <v>521080.0</v>
      </c>
      <c r="B219" s="44" t="s">
        <v>124</v>
      </c>
      <c r="C219" s="45" t="s">
        <v>270</v>
      </c>
      <c r="D219" s="45" t="s">
        <v>271</v>
      </c>
      <c r="E219" s="175">
        <v>4412.0</v>
      </c>
      <c r="F219" s="276" t="s">
        <v>417</v>
      </c>
      <c r="G219" s="176">
        <f t="shared" si="1"/>
        <v>24819.32589</v>
      </c>
    </row>
    <row r="220" ht="15.75" customHeight="1">
      <c r="A220" s="169">
        <v>521130.0</v>
      </c>
      <c r="B220" s="38" t="s">
        <v>128</v>
      </c>
      <c r="C220" s="39" t="s">
        <v>270</v>
      </c>
      <c r="D220" s="39" t="s">
        <v>271</v>
      </c>
      <c r="E220" s="170">
        <v>7337.0</v>
      </c>
      <c r="F220" s="275" t="s">
        <v>417</v>
      </c>
      <c r="G220" s="171">
        <f t="shared" si="1"/>
        <v>41273.66139</v>
      </c>
    </row>
    <row r="221" ht="15.75" customHeight="1">
      <c r="A221" s="174">
        <v>521225.0</v>
      </c>
      <c r="B221" s="44" t="s">
        <v>139</v>
      </c>
      <c r="C221" s="45" t="s">
        <v>270</v>
      </c>
      <c r="D221" s="45" t="s">
        <v>271</v>
      </c>
      <c r="E221" s="175">
        <v>1652.0</v>
      </c>
      <c r="F221" s="276" t="s">
        <v>417</v>
      </c>
      <c r="G221" s="176">
        <f t="shared" si="1"/>
        <v>9293.183673</v>
      </c>
    </row>
    <row r="222" ht="15.75" customHeight="1">
      <c r="A222" s="169">
        <v>521300.0</v>
      </c>
      <c r="B222" s="38" t="s">
        <v>147</v>
      </c>
      <c r="C222" s="39" t="s">
        <v>270</v>
      </c>
      <c r="D222" s="39" t="s">
        <v>271</v>
      </c>
      <c r="E222" s="170">
        <v>14568.0</v>
      </c>
      <c r="F222" s="275" t="s">
        <v>417</v>
      </c>
      <c r="G222" s="171">
        <f t="shared" si="1"/>
        <v>81951.0289</v>
      </c>
    </row>
    <row r="223" ht="15.75" customHeight="1">
      <c r="A223" s="174">
        <v>521375.0</v>
      </c>
      <c r="B223" s="44" t="s">
        <v>154</v>
      </c>
      <c r="C223" s="45" t="s">
        <v>270</v>
      </c>
      <c r="D223" s="45" t="s">
        <v>271</v>
      </c>
      <c r="E223" s="175">
        <v>13935.0</v>
      </c>
      <c r="F223" s="276" t="s">
        <v>417</v>
      </c>
      <c r="G223" s="176">
        <f t="shared" si="1"/>
        <v>78390.14194</v>
      </c>
    </row>
    <row r="224" ht="15.75" customHeight="1">
      <c r="A224" s="169">
        <v>521630.0</v>
      </c>
      <c r="B224" s="38" t="s">
        <v>184</v>
      </c>
      <c r="C224" s="39" t="s">
        <v>270</v>
      </c>
      <c r="D224" s="39" t="s">
        <v>271</v>
      </c>
      <c r="E224" s="170">
        <v>10221.0</v>
      </c>
      <c r="F224" s="275" t="s">
        <v>417</v>
      </c>
      <c r="G224" s="171">
        <f t="shared" si="1"/>
        <v>57497.35492</v>
      </c>
    </row>
    <row r="225" ht="15.75" customHeight="1">
      <c r="A225" s="174">
        <v>521805.0</v>
      </c>
      <c r="B225" s="44" t="s">
        <v>196</v>
      </c>
      <c r="C225" s="45" t="s">
        <v>270</v>
      </c>
      <c r="D225" s="45" t="s">
        <v>271</v>
      </c>
      <c r="E225" s="175">
        <v>3979.0</v>
      </c>
      <c r="F225" s="276" t="s">
        <v>417</v>
      </c>
      <c r="G225" s="176">
        <f t="shared" si="1"/>
        <v>22383.52169</v>
      </c>
    </row>
    <row r="226" ht="15.75" customHeight="1">
      <c r="A226" s="169">
        <v>521850.0</v>
      </c>
      <c r="B226" s="38" t="s">
        <v>200</v>
      </c>
      <c r="C226" s="39" t="s">
        <v>270</v>
      </c>
      <c r="D226" s="39" t="s">
        <v>271</v>
      </c>
      <c r="E226" s="170">
        <v>51323.0</v>
      </c>
      <c r="F226" s="275" t="s">
        <v>417</v>
      </c>
      <c r="G226" s="171">
        <f t="shared" si="1"/>
        <v>288713.1148</v>
      </c>
    </row>
    <row r="227" ht="15.75" customHeight="1">
      <c r="A227" s="174">
        <v>521880.0</v>
      </c>
      <c r="B227" s="44" t="s">
        <v>204</v>
      </c>
      <c r="C227" s="45" t="s">
        <v>270</v>
      </c>
      <c r="D227" s="45" t="s">
        <v>271</v>
      </c>
      <c r="E227" s="175">
        <v>247259.0</v>
      </c>
      <c r="F227" s="276" t="s">
        <v>417</v>
      </c>
      <c r="G227" s="176">
        <f t="shared" si="1"/>
        <v>1390934.202</v>
      </c>
    </row>
    <row r="228" ht="15.75" customHeight="1">
      <c r="A228" s="169">
        <v>521930.0</v>
      </c>
      <c r="B228" s="38" t="s">
        <v>210</v>
      </c>
      <c r="C228" s="39" t="s">
        <v>270</v>
      </c>
      <c r="D228" s="39" t="s">
        <v>271</v>
      </c>
      <c r="E228" s="170">
        <v>38962.0</v>
      </c>
      <c r="F228" s="275" t="s">
        <v>417</v>
      </c>
      <c r="G228" s="171">
        <f t="shared" si="1"/>
        <v>219177.3743</v>
      </c>
    </row>
    <row r="229" ht="15.75" customHeight="1">
      <c r="A229" s="174">
        <v>521971.0</v>
      </c>
      <c r="B229" s="44" t="s">
        <v>217</v>
      </c>
      <c r="C229" s="45" t="s">
        <v>270</v>
      </c>
      <c r="D229" s="45" t="s">
        <v>271</v>
      </c>
      <c r="E229" s="175">
        <v>4886.0</v>
      </c>
      <c r="F229" s="276" t="s">
        <v>417</v>
      </c>
      <c r="G229" s="176">
        <f t="shared" si="1"/>
        <v>27485.77205</v>
      </c>
    </row>
    <row r="230" ht="15.75" customHeight="1">
      <c r="A230" s="169">
        <v>522040.0</v>
      </c>
      <c r="B230" s="38" t="s">
        <v>229</v>
      </c>
      <c r="C230" s="39" t="s">
        <v>270</v>
      </c>
      <c r="D230" s="39" t="s">
        <v>271</v>
      </c>
      <c r="E230" s="170">
        <v>21318.0</v>
      </c>
      <c r="F230" s="275" t="s">
        <v>417</v>
      </c>
      <c r="G230" s="171">
        <f t="shared" si="1"/>
        <v>119922.5724</v>
      </c>
    </row>
    <row r="231" ht="15.75" customHeight="1">
      <c r="A231" s="174">
        <v>522155.0</v>
      </c>
      <c r="B231" s="44" t="s">
        <v>242</v>
      </c>
      <c r="C231" s="45" t="s">
        <v>270</v>
      </c>
      <c r="D231" s="45" t="s">
        <v>271</v>
      </c>
      <c r="E231" s="175">
        <v>5447.0</v>
      </c>
      <c r="F231" s="276" t="s">
        <v>417</v>
      </c>
      <c r="G231" s="176">
        <f t="shared" si="1"/>
        <v>30641.62922</v>
      </c>
    </row>
    <row r="232" ht="15.75" customHeight="1">
      <c r="A232" s="169">
        <v>520150.0</v>
      </c>
      <c r="B232" s="38" t="s">
        <v>27</v>
      </c>
      <c r="C232" s="39" t="s">
        <v>290</v>
      </c>
      <c r="D232" s="39" t="s">
        <v>271</v>
      </c>
      <c r="E232" s="170">
        <v>4266.0</v>
      </c>
      <c r="F232" s="275" t="s">
        <v>417</v>
      </c>
      <c r="G232" s="171">
        <f t="shared" si="1"/>
        <v>23998.01547</v>
      </c>
    </row>
    <row r="233" ht="15.75" customHeight="1">
      <c r="A233" s="174">
        <v>520440.0</v>
      </c>
      <c r="B233" s="44" t="s">
        <v>53</v>
      </c>
      <c r="C233" s="45" t="s">
        <v>290</v>
      </c>
      <c r="D233" s="45" t="s">
        <v>271</v>
      </c>
      <c r="E233" s="175">
        <v>19304.0</v>
      </c>
      <c r="F233" s="276" t="s">
        <v>417</v>
      </c>
      <c r="G233" s="176">
        <f t="shared" si="1"/>
        <v>108592.9889</v>
      </c>
    </row>
    <row r="234" ht="15.75" customHeight="1">
      <c r="A234" s="169">
        <v>520547.0</v>
      </c>
      <c r="B234" s="38" t="s">
        <v>70</v>
      </c>
      <c r="C234" s="39" t="s">
        <v>290</v>
      </c>
      <c r="D234" s="39" t="s">
        <v>271</v>
      </c>
      <c r="E234" s="170">
        <v>10797.0</v>
      </c>
      <c r="F234" s="275" t="s">
        <v>417</v>
      </c>
      <c r="G234" s="171">
        <f t="shared" si="1"/>
        <v>60737.59329</v>
      </c>
    </row>
    <row r="235" ht="15.75" customHeight="1">
      <c r="A235" s="174">
        <v>520725.0</v>
      </c>
      <c r="B235" s="44" t="s">
        <v>86</v>
      </c>
      <c r="C235" s="45" t="s">
        <v>290</v>
      </c>
      <c r="D235" s="45" t="s">
        <v>271</v>
      </c>
      <c r="E235" s="175">
        <v>7174.0</v>
      </c>
      <c r="F235" s="276" t="s">
        <v>417</v>
      </c>
      <c r="G235" s="176">
        <f t="shared" si="1"/>
        <v>40356.71893</v>
      </c>
    </row>
    <row r="236" ht="15.75" customHeight="1">
      <c r="A236" s="169">
        <v>521190.0</v>
      </c>
      <c r="B236" s="38" t="s">
        <v>134</v>
      </c>
      <c r="C236" s="39" t="s">
        <v>290</v>
      </c>
      <c r="D236" s="39" t="s">
        <v>271</v>
      </c>
      <c r="E236" s="170">
        <v>103221.0</v>
      </c>
      <c r="F236" s="275" t="s">
        <v>417</v>
      </c>
      <c r="G236" s="171">
        <f t="shared" si="1"/>
        <v>580660.8426</v>
      </c>
    </row>
    <row r="237" ht="15.75" customHeight="1">
      <c r="A237" s="174">
        <v>521310.0</v>
      </c>
      <c r="B237" s="44" t="s">
        <v>150</v>
      </c>
      <c r="C237" s="45" t="s">
        <v>290</v>
      </c>
      <c r="D237" s="45" t="s">
        <v>271</v>
      </c>
      <c r="E237" s="175">
        <v>69477.0</v>
      </c>
      <c r="F237" s="276" t="s">
        <v>417</v>
      </c>
      <c r="G237" s="176">
        <f t="shared" si="1"/>
        <v>390836.8777</v>
      </c>
    </row>
    <row r="238" ht="15.75" customHeight="1">
      <c r="A238" s="169">
        <v>521645.0</v>
      </c>
      <c r="B238" s="38" t="s">
        <v>186</v>
      </c>
      <c r="C238" s="39" t="s">
        <v>290</v>
      </c>
      <c r="D238" s="39" t="s">
        <v>271</v>
      </c>
      <c r="E238" s="170">
        <v>3156.0</v>
      </c>
      <c r="F238" s="275" t="s">
        <v>417</v>
      </c>
      <c r="G238" s="171">
        <f t="shared" si="1"/>
        <v>17753.8061</v>
      </c>
    </row>
    <row r="239" ht="15.75" customHeight="1">
      <c r="A239" s="174">
        <v>521810.0</v>
      </c>
      <c r="B239" s="44" t="s">
        <v>197</v>
      </c>
      <c r="C239" s="45" t="s">
        <v>290</v>
      </c>
      <c r="D239" s="45" t="s">
        <v>271</v>
      </c>
      <c r="E239" s="175">
        <v>4032.0</v>
      </c>
      <c r="F239" s="276" t="s">
        <v>417</v>
      </c>
      <c r="G239" s="176">
        <f t="shared" si="1"/>
        <v>22681.66863</v>
      </c>
    </row>
    <row r="240" ht="15.75" customHeight="1">
      <c r="A240" s="169">
        <v>521940.0</v>
      </c>
      <c r="B240" s="38" t="s">
        <v>212</v>
      </c>
      <c r="C240" s="39" t="s">
        <v>290</v>
      </c>
      <c r="D240" s="39" t="s">
        <v>271</v>
      </c>
      <c r="E240" s="170">
        <v>9110.0</v>
      </c>
      <c r="F240" s="275" t="s">
        <v>417</v>
      </c>
      <c r="G240" s="171">
        <f t="shared" si="1"/>
        <v>51247.52013</v>
      </c>
    </row>
    <row r="241" ht="15.75" customHeight="1">
      <c r="A241" s="174">
        <v>522050.0</v>
      </c>
      <c r="B241" s="44" t="s">
        <v>231</v>
      </c>
      <c r="C241" s="45" t="s">
        <v>290</v>
      </c>
      <c r="D241" s="45" t="s">
        <v>271</v>
      </c>
      <c r="E241" s="175">
        <v>8737.0</v>
      </c>
      <c r="F241" s="276" t="s">
        <v>417</v>
      </c>
      <c r="G241" s="176">
        <f t="shared" si="1"/>
        <v>49149.24077</v>
      </c>
    </row>
    <row r="242" ht="15.75" customHeight="1">
      <c r="A242" s="169">
        <v>520020.0</v>
      </c>
      <c r="B242" s="38" t="s">
        <v>12</v>
      </c>
      <c r="C242" s="39" t="s">
        <v>278</v>
      </c>
      <c r="D242" s="39" t="s">
        <v>279</v>
      </c>
      <c r="E242" s="170">
        <v>1809.0</v>
      </c>
      <c r="F242" s="275" t="s">
        <v>409</v>
      </c>
      <c r="G242" s="171">
        <f t="shared" si="1"/>
        <v>10176.37365</v>
      </c>
    </row>
    <row r="243" ht="15.75" customHeight="1">
      <c r="A243" s="174">
        <v>520050.0</v>
      </c>
      <c r="B243" s="44" t="s">
        <v>15</v>
      </c>
      <c r="C243" s="45" t="s">
        <v>278</v>
      </c>
      <c r="D243" s="45" t="s">
        <v>279</v>
      </c>
      <c r="E243" s="175">
        <v>1976.0</v>
      </c>
      <c r="F243" s="276" t="s">
        <v>409</v>
      </c>
      <c r="G243" s="176">
        <f t="shared" si="1"/>
        <v>11115.81776</v>
      </c>
    </row>
    <row r="244" ht="15.75" customHeight="1">
      <c r="A244" s="169">
        <v>520350.0</v>
      </c>
      <c r="B244" s="38" t="s">
        <v>40</v>
      </c>
      <c r="C244" s="39" t="s">
        <v>278</v>
      </c>
      <c r="D244" s="39" t="s">
        <v>279</v>
      </c>
      <c r="E244" s="170">
        <v>26069.0</v>
      </c>
      <c r="F244" s="275" t="s">
        <v>409</v>
      </c>
      <c r="G244" s="171">
        <f t="shared" si="1"/>
        <v>146648.9135</v>
      </c>
    </row>
    <row r="245" ht="15.75" customHeight="1">
      <c r="A245" s="174">
        <v>520390.0</v>
      </c>
      <c r="B245" s="44" t="s">
        <v>45</v>
      </c>
      <c r="C245" s="45" t="s">
        <v>278</v>
      </c>
      <c r="D245" s="45" t="s">
        <v>279</v>
      </c>
      <c r="E245" s="175">
        <v>9515.0</v>
      </c>
      <c r="F245" s="276" t="s">
        <v>409</v>
      </c>
      <c r="G245" s="176">
        <f t="shared" si="1"/>
        <v>53525.81274</v>
      </c>
    </row>
    <row r="246" ht="15.75" customHeight="1">
      <c r="A246" s="169">
        <v>520425.0</v>
      </c>
      <c r="B246" s="38" t="s">
        <v>51</v>
      </c>
      <c r="C246" s="39" t="s">
        <v>278</v>
      </c>
      <c r="D246" s="39" t="s">
        <v>279</v>
      </c>
      <c r="E246" s="170">
        <v>7997.0</v>
      </c>
      <c r="F246" s="275" t="s">
        <v>409</v>
      </c>
      <c r="G246" s="171">
        <f t="shared" si="1"/>
        <v>44986.43452</v>
      </c>
    </row>
    <row r="247" ht="15.75" customHeight="1">
      <c r="A247" s="174">
        <v>520910.0</v>
      </c>
      <c r="B247" s="44" t="s">
        <v>104</v>
      </c>
      <c r="C247" s="45" t="s">
        <v>278</v>
      </c>
      <c r="D247" s="45" t="s">
        <v>279</v>
      </c>
      <c r="E247" s="175">
        <v>34307.0</v>
      </c>
      <c r="F247" s="276" t="s">
        <v>409</v>
      </c>
      <c r="G247" s="176">
        <f t="shared" si="1"/>
        <v>192991.0728</v>
      </c>
    </row>
    <row r="248" ht="15.75" customHeight="1">
      <c r="A248" s="169">
        <v>520915.0</v>
      </c>
      <c r="B248" s="38" t="s">
        <v>105</v>
      </c>
      <c r="C248" s="39" t="s">
        <v>278</v>
      </c>
      <c r="D248" s="39" t="s">
        <v>279</v>
      </c>
      <c r="E248" s="170">
        <v>6076.0</v>
      </c>
      <c r="F248" s="275" t="s">
        <v>409</v>
      </c>
      <c r="G248" s="171">
        <f t="shared" si="1"/>
        <v>34180.01453</v>
      </c>
    </row>
    <row r="249" ht="15.75" customHeight="1">
      <c r="A249" s="174">
        <v>520993.0</v>
      </c>
      <c r="B249" s="44" t="s">
        <v>114</v>
      </c>
      <c r="C249" s="45" t="s">
        <v>278</v>
      </c>
      <c r="D249" s="45" t="s">
        <v>279</v>
      </c>
      <c r="E249" s="175">
        <v>6275.0</v>
      </c>
      <c r="F249" s="276" t="s">
        <v>409</v>
      </c>
      <c r="G249" s="176">
        <f t="shared" si="1"/>
        <v>35299.47188</v>
      </c>
    </row>
    <row r="250" ht="15.75" customHeight="1">
      <c r="A250" s="169">
        <v>521150.0</v>
      </c>
      <c r="B250" s="38" t="s">
        <v>130</v>
      </c>
      <c r="C250" s="39" t="s">
        <v>278</v>
      </c>
      <c r="D250" s="39" t="s">
        <v>279</v>
      </c>
      <c r="E250" s="170">
        <v>106845.0</v>
      </c>
      <c r="F250" s="275" t="s">
        <v>409</v>
      </c>
      <c r="G250" s="171">
        <f t="shared" si="1"/>
        <v>601047.3423</v>
      </c>
    </row>
    <row r="251" ht="15.75" customHeight="1">
      <c r="A251" s="174">
        <v>521210.0</v>
      </c>
      <c r="B251" s="44" t="s">
        <v>137</v>
      </c>
      <c r="C251" s="45" t="s">
        <v>278</v>
      </c>
      <c r="D251" s="45" t="s">
        <v>279</v>
      </c>
      <c r="E251" s="175">
        <v>7417.0</v>
      </c>
      <c r="F251" s="276" t="s">
        <v>409</v>
      </c>
      <c r="G251" s="176">
        <f t="shared" si="1"/>
        <v>41723.69449</v>
      </c>
    </row>
    <row r="252" ht="15.75" customHeight="1">
      <c r="A252" s="169">
        <v>521380.0</v>
      </c>
      <c r="B252" s="38" t="s">
        <v>156</v>
      </c>
      <c r="C252" s="39" t="s">
        <v>278</v>
      </c>
      <c r="D252" s="39" t="s">
        <v>279</v>
      </c>
      <c r="E252" s="170">
        <v>46955.0</v>
      </c>
      <c r="F252" s="275" t="s">
        <v>409</v>
      </c>
      <c r="G252" s="171">
        <f t="shared" si="1"/>
        <v>264141.3071</v>
      </c>
    </row>
    <row r="253" ht="15.75" customHeight="1">
      <c r="A253" s="174">
        <v>521600.0</v>
      </c>
      <c r="B253" s="44" t="s">
        <v>183</v>
      </c>
      <c r="C253" s="45" t="s">
        <v>278</v>
      </c>
      <c r="D253" s="45" t="s">
        <v>279</v>
      </c>
      <c r="E253" s="175">
        <v>2590.0</v>
      </c>
      <c r="F253" s="276" t="s">
        <v>409</v>
      </c>
      <c r="G253" s="176">
        <f t="shared" si="1"/>
        <v>14569.82186</v>
      </c>
    </row>
    <row r="254" ht="15.75" customHeight="1">
      <c r="A254" s="277" t="s">
        <v>418</v>
      </c>
      <c r="B254" s="209"/>
      <c r="C254" s="209"/>
      <c r="D254" s="210"/>
      <c r="E254" s="278">
        <f>SUM(E8:E253)</f>
        <v>7206589</v>
      </c>
      <c r="F254" s="278"/>
      <c r="G254" s="197">
        <f>SUM(G8:G253)</f>
        <v>40540045.54</v>
      </c>
    </row>
    <row r="255" ht="15.75" customHeight="1">
      <c r="A255" s="266"/>
      <c r="B255" s="266"/>
      <c r="C255" s="266"/>
      <c r="D255" s="266"/>
      <c r="E255" s="266"/>
      <c r="F255" s="266"/>
      <c r="G255" s="266"/>
    </row>
    <row r="256" ht="15.75" customHeight="1">
      <c r="A256" s="266"/>
      <c r="B256" s="266"/>
      <c r="C256" s="266"/>
      <c r="D256" s="266"/>
      <c r="E256" s="266"/>
      <c r="F256" s="266"/>
      <c r="G256" s="266"/>
    </row>
    <row r="257" ht="15.75" customHeight="1">
      <c r="A257" s="266" t="s">
        <v>419</v>
      </c>
      <c r="B257" s="266"/>
      <c r="C257" s="266"/>
      <c r="D257" s="266"/>
      <c r="E257" s="266"/>
      <c r="F257" s="266"/>
      <c r="G257" s="266"/>
    </row>
    <row r="258" ht="15.75" customHeight="1">
      <c r="A258" s="266" t="s">
        <v>420</v>
      </c>
      <c r="B258" s="266" t="s">
        <v>421</v>
      </c>
      <c r="C258" s="266"/>
      <c r="D258" s="266"/>
      <c r="E258" s="266"/>
      <c r="F258" s="266"/>
      <c r="G258" s="266"/>
    </row>
    <row r="259" ht="15.75" customHeight="1">
      <c r="A259" s="266" t="s">
        <v>422</v>
      </c>
      <c r="B259" s="266" t="s">
        <v>423</v>
      </c>
      <c r="C259" s="266"/>
      <c r="D259" s="266"/>
      <c r="E259" s="266"/>
      <c r="F259" s="266"/>
      <c r="G259" s="266"/>
    </row>
  </sheetData>
  <autoFilter ref="$A$7:$G$254"/>
  <mergeCells count="6">
    <mergeCell ref="A1:G1"/>
    <mergeCell ref="A3:B3"/>
    <mergeCell ref="E3:F3"/>
    <mergeCell ref="A4:B4"/>
    <mergeCell ref="A5:B5"/>
    <mergeCell ref="A254:D254"/>
  </mergeCells>
  <printOptions/>
  <pageMargins bottom="0.7875" footer="0.0" header="0.0" left="0.511805555555556" right="0.511805555555556" top="0.787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5.57"/>
    <col customWidth="1" min="2" max="2" width="21.57"/>
    <col customWidth="1" min="3" max="3" width="20.86"/>
    <col customWidth="1" min="4" max="4" width="5.71"/>
    <col customWidth="1" min="5" max="5" width="24.14"/>
    <col customWidth="1" min="6" max="7" width="21.57"/>
    <col customWidth="1" min="8" max="9" width="22.14"/>
    <col customWidth="1" min="10" max="11" width="21.71"/>
    <col customWidth="1" min="12" max="12" width="23.57"/>
  </cols>
  <sheetData>
    <row r="1">
      <c r="A1" s="279" t="s">
        <v>385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>
      <c r="A2" s="281" t="s">
        <v>1</v>
      </c>
      <c r="B2" s="282" t="s">
        <v>259</v>
      </c>
      <c r="C2" s="282" t="s">
        <v>424</v>
      </c>
      <c r="D2" s="282" t="s">
        <v>1</v>
      </c>
      <c r="E2" s="165" t="s">
        <v>254</v>
      </c>
      <c r="F2" s="165" t="s">
        <v>255</v>
      </c>
      <c r="G2" s="165" t="s">
        <v>256</v>
      </c>
      <c r="H2" s="165" t="s">
        <v>374</v>
      </c>
      <c r="I2" s="165" t="s">
        <v>5</v>
      </c>
      <c r="J2" s="165" t="s">
        <v>425</v>
      </c>
      <c r="K2" s="283" t="s">
        <v>426</v>
      </c>
      <c r="L2" s="283" t="s">
        <v>427</v>
      </c>
    </row>
    <row r="3">
      <c r="A3" s="20">
        <v>1.0</v>
      </c>
      <c r="B3" s="20" t="s">
        <v>264</v>
      </c>
      <c r="C3" s="20" t="s">
        <v>428</v>
      </c>
      <c r="D3" s="20">
        <v>1.0</v>
      </c>
      <c r="E3" s="38" t="s">
        <v>7</v>
      </c>
      <c r="F3" s="39" t="s">
        <v>261</v>
      </c>
      <c r="G3" s="40" t="s">
        <v>262</v>
      </c>
      <c r="H3" s="170">
        <v>9158.0</v>
      </c>
      <c r="I3" s="171">
        <v>51517.5399978159</v>
      </c>
      <c r="J3" s="172">
        <v>0.5</v>
      </c>
      <c r="K3" s="24">
        <f t="shared" ref="K3:K191" si="1">I3*J3</f>
        <v>25758.77</v>
      </c>
      <c r="L3" s="284">
        <f>SUM(K3:K191)</f>
        <v>8412038.818</v>
      </c>
    </row>
    <row r="4" hidden="1">
      <c r="A4" s="19">
        <v>1.0</v>
      </c>
      <c r="B4" s="19" t="s">
        <v>264</v>
      </c>
      <c r="C4" s="19" t="s">
        <v>428</v>
      </c>
      <c r="D4" s="19">
        <v>2.0</v>
      </c>
      <c r="E4" s="44" t="s">
        <v>24</v>
      </c>
      <c r="F4" s="45" t="s">
        <v>261</v>
      </c>
      <c r="G4" s="46" t="s">
        <v>262</v>
      </c>
      <c r="H4" s="175">
        <v>22113.0</v>
      </c>
      <c r="I4" s="176">
        <v>124394.776367297</v>
      </c>
      <c r="J4" s="177">
        <v>0.4</v>
      </c>
      <c r="K4" s="50">
        <f t="shared" si="1"/>
        <v>49757.91055</v>
      </c>
      <c r="L4" s="19"/>
    </row>
    <row r="5">
      <c r="A5" s="20">
        <v>1.0</v>
      </c>
      <c r="B5" s="20" t="s">
        <v>264</v>
      </c>
      <c r="C5" s="20" t="s">
        <v>428</v>
      </c>
      <c r="D5" s="20">
        <v>3.0</v>
      </c>
      <c r="E5" s="38" t="s">
        <v>28</v>
      </c>
      <c r="F5" s="39" t="s">
        <v>261</v>
      </c>
      <c r="G5" s="40" t="s">
        <v>262</v>
      </c>
      <c r="H5" s="170">
        <v>3450.0</v>
      </c>
      <c r="I5" s="171">
        <v>19407.6777672488</v>
      </c>
      <c r="J5" s="172">
        <v>0.2</v>
      </c>
      <c r="K5" s="24">
        <f t="shared" si="1"/>
        <v>3881.535553</v>
      </c>
      <c r="L5" s="20"/>
    </row>
    <row r="6" hidden="1">
      <c r="A6" s="19">
        <v>1.0</v>
      </c>
      <c r="B6" s="19" t="s">
        <v>264</v>
      </c>
      <c r="C6" s="19" t="s">
        <v>428</v>
      </c>
      <c r="D6" s="19">
        <v>4.0</v>
      </c>
      <c r="E6" s="44" t="s">
        <v>43</v>
      </c>
      <c r="F6" s="45" t="s">
        <v>261</v>
      </c>
      <c r="G6" s="46" t="s">
        <v>262</v>
      </c>
      <c r="H6" s="175">
        <v>3812.0</v>
      </c>
      <c r="I6" s="176">
        <v>21444.0775793486</v>
      </c>
      <c r="J6" s="177">
        <v>0.3</v>
      </c>
      <c r="K6" s="50">
        <f t="shared" si="1"/>
        <v>6433.223274</v>
      </c>
      <c r="L6" s="19"/>
    </row>
    <row r="7">
      <c r="A7" s="20">
        <v>1.0</v>
      </c>
      <c r="B7" s="20" t="s">
        <v>264</v>
      </c>
      <c r="C7" s="20" t="s">
        <v>428</v>
      </c>
      <c r="D7" s="20">
        <v>5.0</v>
      </c>
      <c r="E7" s="38" t="s">
        <v>56</v>
      </c>
      <c r="F7" s="39" t="s">
        <v>261</v>
      </c>
      <c r="G7" s="40" t="s">
        <v>262</v>
      </c>
      <c r="H7" s="170">
        <v>3662.0</v>
      </c>
      <c r="I7" s="171">
        <v>20600.2655025117</v>
      </c>
      <c r="J7" s="172">
        <v>0.5</v>
      </c>
      <c r="K7" s="24">
        <f t="shared" si="1"/>
        <v>10300.13275</v>
      </c>
      <c r="L7" s="20"/>
    </row>
    <row r="8" hidden="1">
      <c r="A8" s="19">
        <v>1.0</v>
      </c>
      <c r="B8" s="19" t="s">
        <v>264</v>
      </c>
      <c r="C8" s="19" t="s">
        <v>428</v>
      </c>
      <c r="D8" s="19">
        <v>6.0</v>
      </c>
      <c r="E8" s="44" t="s">
        <v>66</v>
      </c>
      <c r="F8" s="45" t="s">
        <v>261</v>
      </c>
      <c r="G8" s="46" t="s">
        <v>262</v>
      </c>
      <c r="H8" s="175">
        <v>5132.0</v>
      </c>
      <c r="I8" s="176">
        <v>28869.6238555133</v>
      </c>
      <c r="J8" s="177">
        <v>0.5</v>
      </c>
      <c r="K8" s="50">
        <f t="shared" si="1"/>
        <v>14434.81193</v>
      </c>
      <c r="L8" s="19"/>
    </row>
    <row r="9">
      <c r="A9" s="20">
        <v>1.0</v>
      </c>
      <c r="B9" s="20" t="s">
        <v>264</v>
      </c>
      <c r="C9" s="20" t="s">
        <v>428</v>
      </c>
      <c r="D9" s="20">
        <v>7.0</v>
      </c>
      <c r="E9" s="38" t="s">
        <v>83</v>
      </c>
      <c r="F9" s="39" t="s">
        <v>261</v>
      </c>
      <c r="G9" s="40" t="s">
        <v>262</v>
      </c>
      <c r="H9" s="170">
        <v>2944.0</v>
      </c>
      <c r="I9" s="171">
        <v>16561.2183613857</v>
      </c>
      <c r="J9" s="172">
        <v>0.3</v>
      </c>
      <c r="K9" s="24">
        <f t="shared" si="1"/>
        <v>4968.365508</v>
      </c>
      <c r="L9" s="20"/>
    </row>
    <row r="10" hidden="1">
      <c r="A10" s="19">
        <v>1.0</v>
      </c>
      <c r="B10" s="19" t="s">
        <v>264</v>
      </c>
      <c r="C10" s="19" t="s">
        <v>428</v>
      </c>
      <c r="D10" s="19">
        <v>8.0</v>
      </c>
      <c r="E10" s="44" t="s">
        <v>102</v>
      </c>
      <c r="F10" s="45" t="s">
        <v>261</v>
      </c>
      <c r="G10" s="46" t="s">
        <v>262</v>
      </c>
      <c r="H10" s="175">
        <v>46278.0</v>
      </c>
      <c r="I10" s="176">
        <v>260332.901945722</v>
      </c>
      <c r="J10" s="177">
        <v>0.4</v>
      </c>
      <c r="K10" s="50">
        <f t="shared" si="1"/>
        <v>104133.1608</v>
      </c>
      <c r="L10" s="19"/>
    </row>
    <row r="11">
      <c r="A11" s="20">
        <v>1.0</v>
      </c>
      <c r="B11" s="20" t="s">
        <v>264</v>
      </c>
      <c r="C11" s="20" t="s">
        <v>428</v>
      </c>
      <c r="D11" s="20">
        <v>9.0</v>
      </c>
      <c r="E11" s="38" t="s">
        <v>106</v>
      </c>
      <c r="F11" s="39" t="s">
        <v>261</v>
      </c>
      <c r="G11" s="40" t="s">
        <v>262</v>
      </c>
      <c r="H11" s="170">
        <v>14206.0</v>
      </c>
      <c r="I11" s="171">
        <v>79914.6290903006</v>
      </c>
      <c r="J11" s="172">
        <v>0.5</v>
      </c>
      <c r="K11" s="24">
        <f t="shared" si="1"/>
        <v>39957.31455</v>
      </c>
      <c r="L11" s="20"/>
    </row>
    <row r="12" hidden="1">
      <c r="A12" s="19">
        <v>1.0</v>
      </c>
      <c r="B12" s="19" t="s">
        <v>264</v>
      </c>
      <c r="C12" s="19" t="s">
        <v>428</v>
      </c>
      <c r="D12" s="19">
        <v>10.0</v>
      </c>
      <c r="E12" s="44" t="s">
        <v>116</v>
      </c>
      <c r="F12" s="45" t="s">
        <v>261</v>
      </c>
      <c r="G12" s="46" t="s">
        <v>262</v>
      </c>
      <c r="H12" s="175">
        <v>53655.0</v>
      </c>
      <c r="I12" s="176">
        <v>301831.579884561</v>
      </c>
      <c r="J12" s="177">
        <v>0.7</v>
      </c>
      <c r="K12" s="50">
        <f t="shared" si="1"/>
        <v>211282.1059</v>
      </c>
      <c r="L12" s="19"/>
    </row>
    <row r="13">
      <c r="A13" s="20">
        <v>1.0</v>
      </c>
      <c r="B13" s="20" t="s">
        <v>264</v>
      </c>
      <c r="C13" s="20" t="s">
        <v>428</v>
      </c>
      <c r="D13" s="20">
        <v>11.0</v>
      </c>
      <c r="E13" s="38" t="s">
        <v>122</v>
      </c>
      <c r="F13" s="39" t="s">
        <v>261</v>
      </c>
      <c r="G13" s="40" t="s">
        <v>262</v>
      </c>
      <c r="H13" s="170">
        <v>4684.0</v>
      </c>
      <c r="I13" s="171">
        <v>26349.4384526938</v>
      </c>
      <c r="J13" s="172">
        <v>0.5</v>
      </c>
      <c r="K13" s="24">
        <f t="shared" si="1"/>
        <v>13174.71923</v>
      </c>
      <c r="L13" s="20"/>
    </row>
    <row r="14" hidden="1">
      <c r="A14" s="19">
        <v>1.0</v>
      </c>
      <c r="B14" s="19" t="s">
        <v>264</v>
      </c>
      <c r="C14" s="19" t="s">
        <v>428</v>
      </c>
      <c r="D14" s="19">
        <v>12.0</v>
      </c>
      <c r="E14" s="44" t="s">
        <v>129</v>
      </c>
      <c r="F14" s="45" t="s">
        <v>261</v>
      </c>
      <c r="G14" s="46" t="s">
        <v>262</v>
      </c>
      <c r="H14" s="175">
        <v>8968.0</v>
      </c>
      <c r="I14" s="176">
        <v>50448.7113671558</v>
      </c>
      <c r="J14" s="177">
        <v>0.2</v>
      </c>
      <c r="K14" s="50">
        <f t="shared" si="1"/>
        <v>10089.74227</v>
      </c>
      <c r="L14" s="19"/>
    </row>
    <row r="15">
      <c r="A15" s="20">
        <v>1.0</v>
      </c>
      <c r="B15" s="20" t="s">
        <v>264</v>
      </c>
      <c r="C15" s="20" t="s">
        <v>428</v>
      </c>
      <c r="D15" s="20">
        <v>13.0</v>
      </c>
      <c r="E15" s="38" t="s">
        <v>136</v>
      </c>
      <c r="F15" s="39" t="s">
        <v>261</v>
      </c>
      <c r="G15" s="40" t="s">
        <v>262</v>
      </c>
      <c r="H15" s="170">
        <v>2497.0</v>
      </c>
      <c r="I15" s="171">
        <v>14046.6583724117</v>
      </c>
      <c r="J15" s="172">
        <v>0.7</v>
      </c>
      <c r="K15" s="24">
        <f t="shared" si="1"/>
        <v>9832.660861</v>
      </c>
      <c r="L15" s="20"/>
    </row>
    <row r="16" hidden="1">
      <c r="A16" s="19">
        <v>1.0</v>
      </c>
      <c r="B16" s="19" t="s">
        <v>264</v>
      </c>
      <c r="C16" s="19" t="s">
        <v>428</v>
      </c>
      <c r="D16" s="19">
        <v>14.0</v>
      </c>
      <c r="E16" s="44" t="s">
        <v>163</v>
      </c>
      <c r="F16" s="45" t="s">
        <v>261</v>
      </c>
      <c r="G16" s="46" t="s">
        <v>262</v>
      </c>
      <c r="H16" s="175">
        <v>30931.0</v>
      </c>
      <c r="I16" s="176">
        <v>173999.675657616</v>
      </c>
      <c r="J16" s="177">
        <v>0.4</v>
      </c>
      <c r="K16" s="50">
        <f t="shared" si="1"/>
        <v>69599.87026</v>
      </c>
      <c r="L16" s="19"/>
    </row>
    <row r="17">
      <c r="A17" s="20">
        <v>1.0</v>
      </c>
      <c r="B17" s="20" t="s">
        <v>264</v>
      </c>
      <c r="C17" s="20" t="s">
        <v>428</v>
      </c>
      <c r="D17" s="20">
        <v>15.0</v>
      </c>
      <c r="E17" s="58" t="s">
        <v>162</v>
      </c>
      <c r="F17" s="285" t="s">
        <v>261</v>
      </c>
      <c r="G17" s="286" t="s">
        <v>262</v>
      </c>
      <c r="H17" s="287">
        <v>9375.0</v>
      </c>
      <c r="I17" s="288">
        <v>52738.2548023066</v>
      </c>
      <c r="J17" s="172">
        <v>0.3</v>
      </c>
      <c r="K17" s="24">
        <f t="shared" si="1"/>
        <v>15821.47644</v>
      </c>
      <c r="L17" s="20"/>
    </row>
    <row r="18" hidden="1">
      <c r="A18" s="19">
        <v>1.0</v>
      </c>
      <c r="B18" s="19" t="s">
        <v>264</v>
      </c>
      <c r="C18" s="19" t="s">
        <v>428</v>
      </c>
      <c r="D18" s="19">
        <v>16.0</v>
      </c>
      <c r="E18" s="44" t="s">
        <v>171</v>
      </c>
      <c r="F18" s="45" t="s">
        <v>261</v>
      </c>
      <c r="G18" s="46" t="s">
        <v>262</v>
      </c>
      <c r="H18" s="175">
        <v>10193.0</v>
      </c>
      <c r="I18" s="176">
        <v>57339.8433279905</v>
      </c>
      <c r="J18" s="177">
        <v>0.6</v>
      </c>
      <c r="K18" s="50">
        <f t="shared" si="1"/>
        <v>34403.906</v>
      </c>
      <c r="L18" s="19"/>
    </row>
    <row r="19">
      <c r="A19" s="20">
        <v>1.0</v>
      </c>
      <c r="B19" s="20" t="s">
        <v>264</v>
      </c>
      <c r="C19" s="20" t="s">
        <v>428</v>
      </c>
      <c r="D19" s="20">
        <v>17.0</v>
      </c>
      <c r="E19" s="38" t="s">
        <v>176</v>
      </c>
      <c r="F19" s="39" t="s">
        <v>261</v>
      </c>
      <c r="G19" s="40" t="s">
        <v>262</v>
      </c>
      <c r="H19" s="170">
        <v>3679.0</v>
      </c>
      <c r="I19" s="171">
        <v>20695.8975378865</v>
      </c>
      <c r="J19" s="172">
        <v>0.4</v>
      </c>
      <c r="K19" s="24">
        <f t="shared" si="1"/>
        <v>8278.359015</v>
      </c>
      <c r="L19" s="20"/>
    </row>
    <row r="20" hidden="1">
      <c r="A20" s="19">
        <v>1.0</v>
      </c>
      <c r="B20" s="19" t="s">
        <v>264</v>
      </c>
      <c r="C20" s="19" t="s">
        <v>428</v>
      </c>
      <c r="D20" s="19">
        <v>18.0</v>
      </c>
      <c r="E20" s="44" t="s">
        <v>185</v>
      </c>
      <c r="F20" s="45" t="s">
        <v>274</v>
      </c>
      <c r="G20" s="46" t="s">
        <v>262</v>
      </c>
      <c r="H20" s="175">
        <v>10988.0</v>
      </c>
      <c r="I20" s="176">
        <v>61812.0473352261</v>
      </c>
      <c r="J20" s="177">
        <v>1.0</v>
      </c>
      <c r="K20" s="50">
        <f t="shared" si="1"/>
        <v>61812.04734</v>
      </c>
      <c r="L20" s="19"/>
    </row>
    <row r="21">
      <c r="A21" s="20">
        <v>1.0</v>
      </c>
      <c r="B21" s="20" t="s">
        <v>264</v>
      </c>
      <c r="C21" s="20" t="s">
        <v>428</v>
      </c>
      <c r="D21" s="20">
        <v>19.0</v>
      </c>
      <c r="E21" s="38" t="s">
        <v>187</v>
      </c>
      <c r="F21" s="39" t="s">
        <v>261</v>
      </c>
      <c r="G21" s="40" t="s">
        <v>262</v>
      </c>
      <c r="H21" s="170">
        <v>10240.0</v>
      </c>
      <c r="I21" s="171">
        <v>57604.2377787328</v>
      </c>
      <c r="J21" s="172">
        <v>0.4</v>
      </c>
      <c r="K21" s="24">
        <f t="shared" si="1"/>
        <v>23041.69511</v>
      </c>
      <c r="L21" s="20"/>
    </row>
    <row r="22" hidden="1">
      <c r="A22" s="19">
        <v>1.0</v>
      </c>
      <c r="B22" s="19" t="s">
        <v>264</v>
      </c>
      <c r="C22" s="19" t="s">
        <v>428</v>
      </c>
      <c r="D22" s="19">
        <v>20.0</v>
      </c>
      <c r="E22" s="44" t="s">
        <v>207</v>
      </c>
      <c r="F22" s="45" t="s">
        <v>261</v>
      </c>
      <c r="G22" s="46" t="s">
        <v>262</v>
      </c>
      <c r="H22" s="175">
        <v>6701.0</v>
      </c>
      <c r="I22" s="176">
        <v>37695.8981792274</v>
      </c>
      <c r="J22" s="177">
        <v>0.5</v>
      </c>
      <c r="K22" s="50">
        <f t="shared" si="1"/>
        <v>18847.94909</v>
      </c>
      <c r="L22" s="19"/>
    </row>
    <row r="23">
      <c r="A23" s="20">
        <v>1.0</v>
      </c>
      <c r="B23" s="20" t="s">
        <v>264</v>
      </c>
      <c r="C23" s="20" t="s">
        <v>428</v>
      </c>
      <c r="D23" s="20">
        <v>21.0</v>
      </c>
      <c r="E23" s="38" t="s">
        <v>214</v>
      </c>
      <c r="F23" s="39" t="s">
        <v>261</v>
      </c>
      <c r="G23" s="40" t="s">
        <v>262</v>
      </c>
      <c r="H23" s="170">
        <v>2200.0</v>
      </c>
      <c r="I23" s="171">
        <v>12375.9104602746</v>
      </c>
      <c r="J23" s="172">
        <v>0.4</v>
      </c>
      <c r="K23" s="24">
        <f t="shared" si="1"/>
        <v>4950.364184</v>
      </c>
      <c r="L23" s="20"/>
    </row>
    <row r="24" hidden="1">
      <c r="A24" s="19">
        <v>1.0</v>
      </c>
      <c r="B24" s="19" t="s">
        <v>264</v>
      </c>
      <c r="C24" s="19" t="s">
        <v>428</v>
      </c>
      <c r="D24" s="19">
        <v>22.0</v>
      </c>
      <c r="E24" s="44" t="s">
        <v>218</v>
      </c>
      <c r="F24" s="45" t="s">
        <v>261</v>
      </c>
      <c r="G24" s="46" t="s">
        <v>262</v>
      </c>
      <c r="H24" s="175">
        <v>6593.0</v>
      </c>
      <c r="I24" s="176">
        <v>37088.3534839048</v>
      </c>
      <c r="J24" s="177">
        <v>0.4</v>
      </c>
      <c r="K24" s="50">
        <f t="shared" si="1"/>
        <v>14835.34139</v>
      </c>
      <c r="L24" s="19"/>
    </row>
    <row r="25">
      <c r="A25" s="20">
        <v>1.0</v>
      </c>
      <c r="B25" s="20" t="s">
        <v>264</v>
      </c>
      <c r="C25" s="20" t="s">
        <v>428</v>
      </c>
      <c r="D25" s="20">
        <v>23.0</v>
      </c>
      <c r="E25" s="38" t="s">
        <v>221</v>
      </c>
      <c r="F25" s="39" t="s">
        <v>261</v>
      </c>
      <c r="G25" s="40" t="s">
        <v>262</v>
      </c>
      <c r="H25" s="170">
        <v>6265.0</v>
      </c>
      <c r="I25" s="171">
        <v>35243.2177425548</v>
      </c>
      <c r="J25" s="172">
        <v>0.4</v>
      </c>
      <c r="K25" s="24">
        <f t="shared" si="1"/>
        <v>14097.2871</v>
      </c>
      <c r="L25" s="20"/>
    </row>
    <row r="26" hidden="1">
      <c r="A26" s="19">
        <v>1.0</v>
      </c>
      <c r="B26" s="19" t="s">
        <v>264</v>
      </c>
      <c r="C26" s="19" t="s">
        <v>428</v>
      </c>
      <c r="D26" s="19">
        <v>24.0</v>
      </c>
      <c r="E26" s="44" t="s">
        <v>235</v>
      </c>
      <c r="F26" s="45" t="s">
        <v>261</v>
      </c>
      <c r="G26" s="46" t="s">
        <v>262</v>
      </c>
      <c r="H26" s="175">
        <v>3506.0</v>
      </c>
      <c r="I26" s="176">
        <v>19722.7009426013</v>
      </c>
      <c r="J26" s="177">
        <v>0.5</v>
      </c>
      <c r="K26" s="50">
        <f t="shared" si="1"/>
        <v>9861.350471</v>
      </c>
      <c r="L26" s="19"/>
    </row>
    <row r="27">
      <c r="A27" s="20">
        <v>1.0</v>
      </c>
      <c r="B27" s="20" t="s">
        <v>264</v>
      </c>
      <c r="C27" s="20" t="s">
        <v>428</v>
      </c>
      <c r="D27" s="20">
        <v>25.0</v>
      </c>
      <c r="E27" s="38" t="s">
        <v>239</v>
      </c>
      <c r="F27" s="39" t="s">
        <v>261</v>
      </c>
      <c r="G27" s="40" t="s">
        <v>262</v>
      </c>
      <c r="H27" s="170">
        <v>132006.0</v>
      </c>
      <c r="I27" s="171">
        <v>742588.380099551</v>
      </c>
      <c r="J27" s="172">
        <v>0.5</v>
      </c>
      <c r="K27" s="24">
        <f t="shared" si="1"/>
        <v>371294.19</v>
      </c>
      <c r="L27" s="20"/>
    </row>
    <row r="28" hidden="1">
      <c r="A28" s="19">
        <v>1.0</v>
      </c>
      <c r="B28" s="19" t="s">
        <v>264</v>
      </c>
      <c r="C28" s="19" t="s">
        <v>428</v>
      </c>
      <c r="D28" s="19">
        <v>26.0</v>
      </c>
      <c r="E28" s="44" t="s">
        <v>30</v>
      </c>
      <c r="F28" s="45" t="s">
        <v>289</v>
      </c>
      <c r="G28" s="45" t="s">
        <v>279</v>
      </c>
      <c r="H28" s="175">
        <v>10680.0</v>
      </c>
      <c r="I28" s="176">
        <v>60079.4198707877</v>
      </c>
      <c r="J28" s="177">
        <v>0.5</v>
      </c>
      <c r="K28" s="50">
        <f t="shared" si="1"/>
        <v>30039.70994</v>
      </c>
      <c r="L28" s="19"/>
    </row>
    <row r="29">
      <c r="A29" s="20">
        <v>1.0</v>
      </c>
      <c r="B29" s="20" t="s">
        <v>264</v>
      </c>
      <c r="C29" s="20" t="s">
        <v>428</v>
      </c>
      <c r="D29" s="20">
        <v>27.0</v>
      </c>
      <c r="E29" s="38" t="s">
        <v>41</v>
      </c>
      <c r="F29" s="39" t="s">
        <v>289</v>
      </c>
      <c r="G29" s="39" t="s">
        <v>279</v>
      </c>
      <c r="H29" s="170">
        <v>10120.0</v>
      </c>
      <c r="I29" s="171">
        <v>56929.1881172632</v>
      </c>
      <c r="J29" s="172">
        <v>0.5</v>
      </c>
      <c r="K29" s="24">
        <f t="shared" si="1"/>
        <v>28464.59406</v>
      </c>
      <c r="L29" s="20"/>
    </row>
    <row r="30" hidden="1">
      <c r="A30" s="19">
        <v>1.0</v>
      </c>
      <c r="B30" s="19" t="s">
        <v>264</v>
      </c>
      <c r="C30" s="19" t="s">
        <v>428</v>
      </c>
      <c r="D30" s="19">
        <v>28.0</v>
      </c>
      <c r="E30" s="44" t="s">
        <v>55</v>
      </c>
      <c r="F30" s="45" t="s">
        <v>289</v>
      </c>
      <c r="G30" s="45" t="s">
        <v>279</v>
      </c>
      <c r="H30" s="175">
        <v>3900.0</v>
      </c>
      <c r="I30" s="176">
        <v>21939.1139977595</v>
      </c>
      <c r="J30" s="177">
        <v>0.5</v>
      </c>
      <c r="K30" s="50">
        <f t="shared" si="1"/>
        <v>10969.557</v>
      </c>
      <c r="L30" s="19"/>
    </row>
    <row r="31">
      <c r="A31" s="20">
        <v>1.0</v>
      </c>
      <c r="B31" s="20" t="s">
        <v>264</v>
      </c>
      <c r="C31" s="20" t="s">
        <v>428</v>
      </c>
      <c r="D31" s="20">
        <v>29.0</v>
      </c>
      <c r="E31" s="38" t="s">
        <v>69</v>
      </c>
      <c r="F31" s="39" t="s">
        <v>289</v>
      </c>
      <c r="G31" s="39" t="s">
        <v>279</v>
      </c>
      <c r="H31" s="170">
        <v>8794.0</v>
      </c>
      <c r="I31" s="171">
        <v>49469.889358025</v>
      </c>
      <c r="J31" s="172">
        <v>0.5</v>
      </c>
      <c r="K31" s="24">
        <f t="shared" si="1"/>
        <v>24734.94468</v>
      </c>
      <c r="L31" s="20"/>
    </row>
    <row r="32" hidden="1">
      <c r="A32" s="19">
        <v>1.0</v>
      </c>
      <c r="B32" s="19" t="s">
        <v>264</v>
      </c>
      <c r="C32" s="19" t="s">
        <v>428</v>
      </c>
      <c r="D32" s="19">
        <v>30.0</v>
      </c>
      <c r="E32" s="44" t="s">
        <v>78</v>
      </c>
      <c r="F32" s="45" t="s">
        <v>289</v>
      </c>
      <c r="G32" s="45" t="s">
        <v>279</v>
      </c>
      <c r="H32" s="175">
        <v>2962.0</v>
      </c>
      <c r="I32" s="176">
        <v>16662.4758106061</v>
      </c>
      <c r="J32" s="177">
        <v>0.4</v>
      </c>
      <c r="K32" s="50">
        <f t="shared" si="1"/>
        <v>6664.990324</v>
      </c>
      <c r="L32" s="19"/>
    </row>
    <row r="33">
      <c r="A33" s="20">
        <v>1.0</v>
      </c>
      <c r="B33" s="20" t="s">
        <v>264</v>
      </c>
      <c r="C33" s="20" t="s">
        <v>428</v>
      </c>
      <c r="D33" s="20">
        <v>31.0</v>
      </c>
      <c r="E33" s="38" t="s">
        <v>87</v>
      </c>
      <c r="F33" s="39" t="s">
        <v>289</v>
      </c>
      <c r="G33" s="39" t="s">
        <v>279</v>
      </c>
      <c r="H33" s="170">
        <v>3678.0</v>
      </c>
      <c r="I33" s="171">
        <v>20690.2721240409</v>
      </c>
      <c r="J33" s="172">
        <v>0.5</v>
      </c>
      <c r="K33" s="24">
        <f t="shared" si="1"/>
        <v>10345.13606</v>
      </c>
      <c r="L33" s="20"/>
    </row>
    <row r="34" hidden="1">
      <c r="A34" s="19">
        <v>1.0</v>
      </c>
      <c r="B34" s="19" t="s">
        <v>264</v>
      </c>
      <c r="C34" s="19" t="s">
        <v>428</v>
      </c>
      <c r="D34" s="19">
        <v>32.0</v>
      </c>
      <c r="E34" s="44" t="s">
        <v>111</v>
      </c>
      <c r="F34" s="45" t="s">
        <v>289</v>
      </c>
      <c r="G34" s="45" t="s">
        <v>279</v>
      </c>
      <c r="H34" s="175">
        <v>22533.0</v>
      </c>
      <c r="I34" s="176">
        <v>126757.45018244</v>
      </c>
      <c r="J34" s="177">
        <v>0.3</v>
      </c>
      <c r="K34" s="50">
        <f t="shared" si="1"/>
        <v>38027.23505</v>
      </c>
      <c r="L34" s="19"/>
    </row>
    <row r="35">
      <c r="A35" s="20">
        <v>1.0</v>
      </c>
      <c r="B35" s="20" t="s">
        <v>264</v>
      </c>
      <c r="C35" s="20" t="s">
        <v>428</v>
      </c>
      <c r="D35" s="20">
        <v>33.0</v>
      </c>
      <c r="E35" s="38" t="s">
        <v>115</v>
      </c>
      <c r="F35" s="39" t="s">
        <v>289</v>
      </c>
      <c r="G35" s="39" t="s">
        <v>279</v>
      </c>
      <c r="H35" s="170">
        <v>15962.0</v>
      </c>
      <c r="I35" s="171">
        <v>89792.8558031379</v>
      </c>
      <c r="J35" s="172">
        <v>0.5</v>
      </c>
      <c r="K35" s="24">
        <f t="shared" si="1"/>
        <v>44896.4279</v>
      </c>
      <c r="L35" s="20"/>
    </row>
    <row r="36" hidden="1">
      <c r="A36" s="19">
        <v>1.0</v>
      </c>
      <c r="B36" s="19" t="s">
        <v>264</v>
      </c>
      <c r="C36" s="19" t="s">
        <v>428</v>
      </c>
      <c r="D36" s="19">
        <v>34.0</v>
      </c>
      <c r="E36" s="44" t="s">
        <v>140</v>
      </c>
      <c r="F36" s="45" t="s">
        <v>289</v>
      </c>
      <c r="G36" s="45" t="s">
        <v>279</v>
      </c>
      <c r="H36" s="175">
        <v>7663.0</v>
      </c>
      <c r="I36" s="176">
        <v>43107.5462986747</v>
      </c>
      <c r="J36" s="177">
        <v>0.5</v>
      </c>
      <c r="K36" s="50">
        <f t="shared" si="1"/>
        <v>21553.77315</v>
      </c>
      <c r="L36" s="19"/>
    </row>
    <row r="37">
      <c r="A37" s="20">
        <v>1.0</v>
      </c>
      <c r="B37" s="20" t="s">
        <v>264</v>
      </c>
      <c r="C37" s="20" t="s">
        <v>428</v>
      </c>
      <c r="D37" s="20">
        <v>35.0</v>
      </c>
      <c r="E37" s="38" t="s">
        <v>142</v>
      </c>
      <c r="F37" s="39" t="s">
        <v>289</v>
      </c>
      <c r="G37" s="39" t="s">
        <v>279</v>
      </c>
      <c r="H37" s="170">
        <v>2358.0</v>
      </c>
      <c r="I37" s="171">
        <v>13264.7258478762</v>
      </c>
      <c r="J37" s="172">
        <v>0.3</v>
      </c>
      <c r="K37" s="24">
        <f t="shared" si="1"/>
        <v>3979.417754</v>
      </c>
      <c r="L37" s="20"/>
    </row>
    <row r="38" hidden="1">
      <c r="A38" s="19">
        <v>1.0</v>
      </c>
      <c r="B38" s="19" t="s">
        <v>264</v>
      </c>
      <c r="C38" s="19" t="s">
        <v>428</v>
      </c>
      <c r="D38" s="19">
        <v>36.0</v>
      </c>
      <c r="E38" s="44" t="s">
        <v>175</v>
      </c>
      <c r="F38" s="45" t="s">
        <v>289</v>
      </c>
      <c r="G38" s="45" t="s">
        <v>279</v>
      </c>
      <c r="H38" s="175">
        <v>15834.0</v>
      </c>
      <c r="I38" s="176">
        <v>89072.8028309038</v>
      </c>
      <c r="J38" s="177">
        <v>0.5</v>
      </c>
      <c r="K38" s="50">
        <f t="shared" si="1"/>
        <v>44536.40142</v>
      </c>
      <c r="L38" s="19"/>
    </row>
    <row r="39">
      <c r="A39" s="20">
        <v>1.0</v>
      </c>
      <c r="B39" s="20" t="s">
        <v>264</v>
      </c>
      <c r="C39" s="20" t="s">
        <v>428</v>
      </c>
      <c r="D39" s="20">
        <v>37.0</v>
      </c>
      <c r="E39" s="38" t="s">
        <v>189</v>
      </c>
      <c r="F39" s="39" t="s">
        <v>289</v>
      </c>
      <c r="G39" s="39" t="s">
        <v>279</v>
      </c>
      <c r="H39" s="170">
        <v>24543.0</v>
      </c>
      <c r="I39" s="171">
        <v>138064.532012055</v>
      </c>
      <c r="J39" s="172">
        <v>0.7</v>
      </c>
      <c r="K39" s="24">
        <f t="shared" si="1"/>
        <v>96645.17241</v>
      </c>
      <c r="L39" s="20"/>
    </row>
    <row r="40" hidden="1">
      <c r="A40" s="19">
        <v>1.0</v>
      </c>
      <c r="B40" s="19" t="s">
        <v>264</v>
      </c>
      <c r="C40" s="19" t="s">
        <v>428</v>
      </c>
      <c r="D40" s="19">
        <v>38.0</v>
      </c>
      <c r="E40" s="44" t="s">
        <v>194</v>
      </c>
      <c r="F40" s="45" t="s">
        <v>289</v>
      </c>
      <c r="G40" s="45" t="s">
        <v>279</v>
      </c>
      <c r="H40" s="175">
        <v>17899.0</v>
      </c>
      <c r="I40" s="176">
        <v>100689.282422025</v>
      </c>
      <c r="J40" s="177">
        <v>0.3</v>
      </c>
      <c r="K40" s="50">
        <f t="shared" si="1"/>
        <v>30206.78473</v>
      </c>
      <c r="L40" s="19"/>
    </row>
    <row r="41">
      <c r="A41" s="20">
        <v>1.0</v>
      </c>
      <c r="B41" s="20" t="s">
        <v>264</v>
      </c>
      <c r="C41" s="20" t="s">
        <v>428</v>
      </c>
      <c r="D41" s="20">
        <v>39.0</v>
      </c>
      <c r="E41" s="38" t="s">
        <v>199</v>
      </c>
      <c r="F41" s="39" t="s">
        <v>289</v>
      </c>
      <c r="G41" s="39" t="s">
        <v>279</v>
      </c>
      <c r="H41" s="170">
        <v>3211.0</v>
      </c>
      <c r="I41" s="171">
        <v>18063.2038581554</v>
      </c>
      <c r="J41" s="172">
        <v>1.0</v>
      </c>
      <c r="K41" s="24">
        <f t="shared" si="1"/>
        <v>18063.20386</v>
      </c>
      <c r="L41" s="20"/>
    </row>
    <row r="42" hidden="1">
      <c r="A42" s="19">
        <v>1.0</v>
      </c>
      <c r="B42" s="19" t="s">
        <v>264</v>
      </c>
      <c r="C42" s="19" t="s">
        <v>428</v>
      </c>
      <c r="D42" s="19">
        <v>40.0</v>
      </c>
      <c r="E42" s="44" t="s">
        <v>230</v>
      </c>
      <c r="F42" s="45" t="s">
        <v>289</v>
      </c>
      <c r="G42" s="45" t="s">
        <v>279</v>
      </c>
      <c r="H42" s="175">
        <v>121447.0</v>
      </c>
      <c r="I42" s="176">
        <v>683189.635304078</v>
      </c>
      <c r="J42" s="177">
        <v>0.4</v>
      </c>
      <c r="K42" s="50">
        <f t="shared" si="1"/>
        <v>273275.8541</v>
      </c>
      <c r="L42" s="19"/>
    </row>
    <row r="43">
      <c r="A43" s="20">
        <v>1.0</v>
      </c>
      <c r="B43" s="20" t="s">
        <v>264</v>
      </c>
      <c r="C43" s="20" t="s">
        <v>428</v>
      </c>
      <c r="D43" s="20">
        <v>41.0</v>
      </c>
      <c r="E43" s="38" t="s">
        <v>232</v>
      </c>
      <c r="F43" s="39" t="s">
        <v>289</v>
      </c>
      <c r="G43" s="39" t="s">
        <v>279</v>
      </c>
      <c r="H43" s="170">
        <v>20938.0</v>
      </c>
      <c r="I43" s="171">
        <v>117784.915098741</v>
      </c>
      <c r="J43" s="172">
        <v>0.5</v>
      </c>
      <c r="K43" s="24">
        <f t="shared" si="1"/>
        <v>58892.45755</v>
      </c>
      <c r="L43" s="20"/>
    </row>
    <row r="44" hidden="1">
      <c r="A44" s="19">
        <v>1.0</v>
      </c>
      <c r="B44" s="19" t="s">
        <v>264</v>
      </c>
      <c r="C44" s="19" t="s">
        <v>428</v>
      </c>
      <c r="D44" s="19">
        <v>42.0</v>
      </c>
      <c r="E44" s="44" t="s">
        <v>248</v>
      </c>
      <c r="F44" s="45" t="s">
        <v>289</v>
      </c>
      <c r="G44" s="45" t="s">
        <v>279</v>
      </c>
      <c r="H44" s="175">
        <v>3848.0</v>
      </c>
      <c r="I44" s="176">
        <v>21646.5924777894</v>
      </c>
      <c r="J44" s="177">
        <v>0.3</v>
      </c>
      <c r="K44" s="50">
        <f t="shared" si="1"/>
        <v>6493.977743</v>
      </c>
      <c r="L44" s="19"/>
    </row>
    <row r="45">
      <c r="A45" s="20">
        <v>1.0</v>
      </c>
      <c r="B45" s="20" t="s">
        <v>264</v>
      </c>
      <c r="C45" s="20" t="s">
        <v>428</v>
      </c>
      <c r="D45" s="20">
        <v>43.0</v>
      </c>
      <c r="E45" s="38" t="s">
        <v>249</v>
      </c>
      <c r="F45" s="39" t="s">
        <v>289</v>
      </c>
      <c r="G45" s="39" t="s">
        <v>279</v>
      </c>
      <c r="H45" s="170">
        <v>14088.0</v>
      </c>
      <c r="I45" s="171">
        <v>79250.8302565222</v>
      </c>
      <c r="J45" s="172">
        <v>0.5</v>
      </c>
      <c r="K45" s="24">
        <f t="shared" si="1"/>
        <v>39625.41513</v>
      </c>
      <c r="L45" s="20"/>
    </row>
    <row r="46" hidden="1">
      <c r="A46" s="19">
        <v>1.0</v>
      </c>
      <c r="B46" s="19" t="s">
        <v>264</v>
      </c>
      <c r="C46" s="19" t="s">
        <v>428</v>
      </c>
      <c r="D46" s="19">
        <v>44.0</v>
      </c>
      <c r="E46" s="44" t="s">
        <v>17</v>
      </c>
      <c r="F46" s="45" t="s">
        <v>275</v>
      </c>
      <c r="G46" s="45" t="s">
        <v>276</v>
      </c>
      <c r="H46" s="175">
        <v>7751.0</v>
      </c>
      <c r="I46" s="176">
        <v>43602.5827170857</v>
      </c>
      <c r="J46" s="181">
        <v>0.25</v>
      </c>
      <c r="K46" s="50">
        <f t="shared" si="1"/>
        <v>10900.64568</v>
      </c>
      <c r="L46" s="19"/>
    </row>
    <row r="47">
      <c r="A47" s="20">
        <v>1.0</v>
      </c>
      <c r="B47" s="20" t="s">
        <v>264</v>
      </c>
      <c r="C47" s="20" t="s">
        <v>428</v>
      </c>
      <c r="D47" s="20">
        <v>45.0</v>
      </c>
      <c r="E47" s="38" t="s">
        <v>48</v>
      </c>
      <c r="F47" s="39" t="s">
        <v>275</v>
      </c>
      <c r="G47" s="39" t="s">
        <v>276</v>
      </c>
      <c r="H47" s="170">
        <v>8098.0</v>
      </c>
      <c r="I47" s="171">
        <v>45554.6013215018</v>
      </c>
      <c r="J47" s="182">
        <v>0.3</v>
      </c>
      <c r="K47" s="24">
        <f t="shared" si="1"/>
        <v>13666.3804</v>
      </c>
      <c r="L47" s="20"/>
    </row>
    <row r="48" hidden="1">
      <c r="A48" s="19">
        <v>1.0</v>
      </c>
      <c r="B48" s="19" t="s">
        <v>264</v>
      </c>
      <c r="C48" s="19" t="s">
        <v>428</v>
      </c>
      <c r="D48" s="19">
        <v>46.0</v>
      </c>
      <c r="E48" s="44" t="s">
        <v>94</v>
      </c>
      <c r="F48" s="45" t="s">
        <v>275</v>
      </c>
      <c r="G48" s="45" t="s">
        <v>276</v>
      </c>
      <c r="H48" s="175">
        <v>125705.0</v>
      </c>
      <c r="I48" s="176">
        <v>707142.647458555</v>
      </c>
      <c r="J48" s="181">
        <v>0.5</v>
      </c>
      <c r="K48" s="50">
        <f t="shared" si="1"/>
        <v>353571.3237</v>
      </c>
      <c r="L48" s="19"/>
    </row>
    <row r="49">
      <c r="A49" s="20">
        <v>1.0</v>
      </c>
      <c r="B49" s="20" t="s">
        <v>264</v>
      </c>
      <c r="C49" s="20" t="s">
        <v>428</v>
      </c>
      <c r="D49" s="20">
        <v>47.0</v>
      </c>
      <c r="E49" s="38" t="s">
        <v>93</v>
      </c>
      <c r="F49" s="39" t="s">
        <v>275</v>
      </c>
      <c r="G49" s="39" t="s">
        <v>276</v>
      </c>
      <c r="H49" s="170">
        <v>17415.0</v>
      </c>
      <c r="I49" s="171">
        <v>97966.5821207648</v>
      </c>
      <c r="J49" s="182">
        <v>0.2</v>
      </c>
      <c r="K49" s="24">
        <f t="shared" si="1"/>
        <v>19593.31642</v>
      </c>
      <c r="L49" s="20"/>
    </row>
    <row r="50" hidden="1">
      <c r="A50" s="19">
        <v>1.0</v>
      </c>
      <c r="B50" s="19" t="s">
        <v>264</v>
      </c>
      <c r="C50" s="19" t="s">
        <v>428</v>
      </c>
      <c r="D50" s="19">
        <v>48.0</v>
      </c>
      <c r="E50" s="44" t="s">
        <v>193</v>
      </c>
      <c r="F50" s="45" t="s">
        <v>275</v>
      </c>
      <c r="G50" s="45" t="s">
        <v>276</v>
      </c>
      <c r="H50" s="175">
        <v>91345.0</v>
      </c>
      <c r="I50" s="176">
        <v>513853.427724448</v>
      </c>
      <c r="J50" s="181">
        <v>0.25</v>
      </c>
      <c r="K50" s="50">
        <f t="shared" si="1"/>
        <v>128463.3569</v>
      </c>
      <c r="L50" s="19"/>
    </row>
    <row r="51">
      <c r="A51" s="20">
        <v>1.0</v>
      </c>
      <c r="B51" s="20" t="s">
        <v>264</v>
      </c>
      <c r="C51" s="20" t="s">
        <v>428</v>
      </c>
      <c r="D51" s="20">
        <v>49.0</v>
      </c>
      <c r="E51" s="38" t="s">
        <v>251</v>
      </c>
      <c r="F51" s="39" t="s">
        <v>275</v>
      </c>
      <c r="G51" s="39" t="s">
        <v>276</v>
      </c>
      <c r="H51" s="170">
        <v>6451.0</v>
      </c>
      <c r="I51" s="171">
        <v>36289.5447178325</v>
      </c>
      <c r="J51" s="182">
        <v>0.3</v>
      </c>
      <c r="K51" s="24">
        <f t="shared" si="1"/>
        <v>10886.86342</v>
      </c>
      <c r="L51" s="20"/>
    </row>
    <row r="52" hidden="1">
      <c r="A52" s="19">
        <v>1.0</v>
      </c>
      <c r="B52" s="19" t="s">
        <v>264</v>
      </c>
      <c r="C52" s="19" t="s">
        <v>428</v>
      </c>
      <c r="D52" s="19">
        <v>50.0</v>
      </c>
      <c r="E52" s="44" t="s">
        <v>13</v>
      </c>
      <c r="F52" s="45" t="s">
        <v>280</v>
      </c>
      <c r="G52" s="45" t="s">
        <v>276</v>
      </c>
      <c r="H52" s="175">
        <v>222850.0</v>
      </c>
      <c r="I52" s="176">
        <v>1253623.47548736</v>
      </c>
      <c r="J52" s="181">
        <v>0.5</v>
      </c>
      <c r="K52" s="50">
        <f t="shared" si="1"/>
        <v>626811.7377</v>
      </c>
      <c r="L52" s="19"/>
    </row>
    <row r="53">
      <c r="A53" s="20">
        <v>1.0</v>
      </c>
      <c r="B53" s="20" t="s">
        <v>264</v>
      </c>
      <c r="C53" s="20" t="s">
        <v>428</v>
      </c>
      <c r="D53" s="20">
        <v>51.0</v>
      </c>
      <c r="E53" s="38" t="s">
        <v>71</v>
      </c>
      <c r="F53" s="39" t="s">
        <v>280</v>
      </c>
      <c r="G53" s="39" t="s">
        <v>276</v>
      </c>
      <c r="H53" s="170">
        <v>74370.0</v>
      </c>
      <c r="I53" s="171">
        <v>418362.027695738</v>
      </c>
      <c r="J53" s="182">
        <v>0.25</v>
      </c>
      <c r="K53" s="24">
        <f t="shared" si="1"/>
        <v>104590.5069</v>
      </c>
      <c r="L53" s="20"/>
    </row>
    <row r="54" hidden="1">
      <c r="A54" s="19">
        <v>1.0</v>
      </c>
      <c r="B54" s="19" t="s">
        <v>264</v>
      </c>
      <c r="C54" s="19" t="s">
        <v>428</v>
      </c>
      <c r="D54" s="19">
        <v>52.0</v>
      </c>
      <c r="E54" s="44" t="s">
        <v>77</v>
      </c>
      <c r="F54" s="45" t="s">
        <v>280</v>
      </c>
      <c r="G54" s="45" t="s">
        <v>276</v>
      </c>
      <c r="H54" s="175">
        <v>61385.0</v>
      </c>
      <c r="I54" s="176">
        <v>345316.02891089</v>
      </c>
      <c r="J54" s="181">
        <v>0.4</v>
      </c>
      <c r="K54" s="50">
        <f t="shared" si="1"/>
        <v>138126.4116</v>
      </c>
      <c r="L54" s="19"/>
    </row>
    <row r="55">
      <c r="A55" s="20">
        <v>1.0</v>
      </c>
      <c r="B55" s="20" t="s">
        <v>264</v>
      </c>
      <c r="C55" s="20" t="s">
        <v>428</v>
      </c>
      <c r="D55" s="20">
        <v>53.0</v>
      </c>
      <c r="E55" s="38" t="s">
        <v>219</v>
      </c>
      <c r="F55" s="39" t="s">
        <v>280</v>
      </c>
      <c r="G55" s="39" t="s">
        <v>276</v>
      </c>
      <c r="H55" s="170">
        <v>76871.0</v>
      </c>
      <c r="I55" s="171">
        <v>432431.187723532</v>
      </c>
      <c r="J55" s="182">
        <v>0.3</v>
      </c>
      <c r="K55" s="24">
        <f t="shared" si="1"/>
        <v>129729.3563</v>
      </c>
      <c r="L55" s="20"/>
    </row>
    <row r="56" hidden="1">
      <c r="A56" s="19">
        <v>1.0</v>
      </c>
      <c r="B56" s="19" t="s">
        <v>264</v>
      </c>
      <c r="C56" s="19" t="s">
        <v>428</v>
      </c>
      <c r="D56" s="19">
        <v>54.0</v>
      </c>
      <c r="E56" s="44" t="s">
        <v>247</v>
      </c>
      <c r="F56" s="45" t="s">
        <v>280</v>
      </c>
      <c r="G56" s="45" t="s">
        <v>276</v>
      </c>
      <c r="H56" s="175">
        <v>175720.0</v>
      </c>
      <c r="I56" s="176">
        <v>988497.720945207</v>
      </c>
      <c r="J56" s="181">
        <v>0.3</v>
      </c>
      <c r="K56" s="50">
        <f t="shared" si="1"/>
        <v>296549.3163</v>
      </c>
      <c r="L56" s="19"/>
    </row>
    <row r="57">
      <c r="A57" s="20">
        <v>1.0</v>
      </c>
      <c r="B57" s="20" t="s">
        <v>264</v>
      </c>
      <c r="C57" s="20" t="s">
        <v>428</v>
      </c>
      <c r="D57" s="20">
        <v>55.0</v>
      </c>
      <c r="E57" s="38" t="s">
        <v>23</v>
      </c>
      <c r="F57" s="39" t="s">
        <v>288</v>
      </c>
      <c r="G57" s="39" t="s">
        <v>279</v>
      </c>
      <c r="H57" s="170">
        <v>1171.0</v>
      </c>
      <c r="I57" s="171">
        <v>6587.35961317344</v>
      </c>
      <c r="J57" s="172">
        <v>0.25</v>
      </c>
      <c r="K57" s="24">
        <f t="shared" si="1"/>
        <v>1646.839903</v>
      </c>
      <c r="L57" s="20"/>
    </row>
    <row r="58" hidden="1">
      <c r="A58" s="19">
        <v>1.0</v>
      </c>
      <c r="B58" s="19" t="s">
        <v>264</v>
      </c>
      <c r="C58" s="19" t="s">
        <v>428</v>
      </c>
      <c r="D58" s="19">
        <v>56.0</v>
      </c>
      <c r="E58" s="44" t="s">
        <v>59</v>
      </c>
      <c r="F58" s="45" t="s">
        <v>288</v>
      </c>
      <c r="G58" s="45" t="s">
        <v>279</v>
      </c>
      <c r="H58" s="175">
        <v>7884.0</v>
      </c>
      <c r="I58" s="176">
        <v>44350.7627585478</v>
      </c>
      <c r="J58" s="177">
        <v>0.2</v>
      </c>
      <c r="K58" s="50">
        <f t="shared" si="1"/>
        <v>8870.152552</v>
      </c>
      <c r="L58" s="19"/>
    </row>
    <row r="59">
      <c r="A59" s="20">
        <v>1.0</v>
      </c>
      <c r="B59" s="20" t="s">
        <v>264</v>
      </c>
      <c r="C59" s="20" t="s">
        <v>428</v>
      </c>
      <c r="D59" s="20">
        <v>57.0</v>
      </c>
      <c r="E59" s="38" t="s">
        <v>76</v>
      </c>
      <c r="F59" s="39" t="s">
        <v>288</v>
      </c>
      <c r="G59" s="39" t="s">
        <v>279</v>
      </c>
      <c r="H59" s="170">
        <v>10012.0</v>
      </c>
      <c r="I59" s="171">
        <v>56321.6434219407</v>
      </c>
      <c r="J59" s="172">
        <v>0.4</v>
      </c>
      <c r="K59" s="24">
        <f t="shared" si="1"/>
        <v>22528.65737</v>
      </c>
      <c r="L59" s="20"/>
    </row>
    <row r="60" hidden="1">
      <c r="A60" s="19">
        <v>1.0</v>
      </c>
      <c r="B60" s="19" t="s">
        <v>264</v>
      </c>
      <c r="C60" s="19" t="s">
        <v>428</v>
      </c>
      <c r="D60" s="19">
        <v>58.0</v>
      </c>
      <c r="E60" s="44" t="s">
        <v>81</v>
      </c>
      <c r="F60" s="45" t="s">
        <v>288</v>
      </c>
      <c r="G60" s="45" t="s">
        <v>279</v>
      </c>
      <c r="H60" s="175">
        <v>2820.0</v>
      </c>
      <c r="I60" s="176">
        <v>15863.6670445338</v>
      </c>
      <c r="J60" s="177">
        <v>0.3</v>
      </c>
      <c r="K60" s="50">
        <f t="shared" si="1"/>
        <v>4759.100113</v>
      </c>
      <c r="L60" s="19"/>
    </row>
    <row r="61">
      <c r="A61" s="20">
        <v>1.0</v>
      </c>
      <c r="B61" s="20" t="s">
        <v>264</v>
      </c>
      <c r="C61" s="20" t="s">
        <v>428</v>
      </c>
      <c r="D61" s="20">
        <v>59.0</v>
      </c>
      <c r="E61" s="38" t="s">
        <v>84</v>
      </c>
      <c r="F61" s="39" t="s">
        <v>288</v>
      </c>
      <c r="G61" s="39" t="s">
        <v>279</v>
      </c>
      <c r="H61" s="170">
        <v>2094.0</v>
      </c>
      <c r="I61" s="171">
        <v>11779.6165926432</v>
      </c>
      <c r="J61" s="172">
        <v>0.5</v>
      </c>
      <c r="K61" s="24">
        <f t="shared" si="1"/>
        <v>5889.808296</v>
      </c>
      <c r="L61" s="20"/>
    </row>
    <row r="62" hidden="1">
      <c r="A62" s="19">
        <v>1.0</v>
      </c>
      <c r="B62" s="19" t="s">
        <v>264</v>
      </c>
      <c r="C62" s="19" t="s">
        <v>428</v>
      </c>
      <c r="D62" s="19">
        <v>60.0</v>
      </c>
      <c r="E62" s="44" t="s">
        <v>99</v>
      </c>
      <c r="F62" s="45" t="s">
        <v>288</v>
      </c>
      <c r="G62" s="45" t="s">
        <v>279</v>
      </c>
      <c r="H62" s="175">
        <v>5650.0</v>
      </c>
      <c r="I62" s="176">
        <v>31783.5882275235</v>
      </c>
      <c r="J62" s="177">
        <v>0.4</v>
      </c>
      <c r="K62" s="50">
        <f t="shared" si="1"/>
        <v>12713.43529</v>
      </c>
      <c r="L62" s="19"/>
    </row>
    <row r="63">
      <c r="A63" s="20">
        <v>1.0</v>
      </c>
      <c r="B63" s="20" t="s">
        <v>264</v>
      </c>
      <c r="C63" s="20" t="s">
        <v>428</v>
      </c>
      <c r="D63" s="20">
        <v>61.0</v>
      </c>
      <c r="E63" s="38" t="s">
        <v>117</v>
      </c>
      <c r="F63" s="39" t="s">
        <v>288</v>
      </c>
      <c r="G63" s="39" t="s">
        <v>279</v>
      </c>
      <c r="H63" s="170">
        <v>27365.0</v>
      </c>
      <c r="I63" s="171">
        <v>153939.44988428</v>
      </c>
      <c r="J63" s="172">
        <v>0.3</v>
      </c>
      <c r="K63" s="24">
        <f t="shared" si="1"/>
        <v>46181.83497</v>
      </c>
      <c r="L63" s="20"/>
    </row>
    <row r="64" hidden="1">
      <c r="A64" s="19">
        <v>1.0</v>
      </c>
      <c r="B64" s="19" t="s">
        <v>264</v>
      </c>
      <c r="C64" s="19" t="s">
        <v>428</v>
      </c>
      <c r="D64" s="19">
        <v>62.0</v>
      </c>
      <c r="E64" s="44" t="s">
        <v>145</v>
      </c>
      <c r="F64" s="45" t="s">
        <v>288</v>
      </c>
      <c r="G64" s="45" t="s">
        <v>279</v>
      </c>
      <c r="H64" s="175">
        <v>2263.0</v>
      </c>
      <c r="I64" s="176">
        <v>12730.3115325461</v>
      </c>
      <c r="J64" s="177">
        <v>0.3</v>
      </c>
      <c r="K64" s="50">
        <f t="shared" si="1"/>
        <v>3819.09346</v>
      </c>
      <c r="L64" s="19"/>
    </row>
    <row r="65">
      <c r="A65" s="20">
        <v>1.0</v>
      </c>
      <c r="B65" s="20" t="s">
        <v>264</v>
      </c>
      <c r="C65" s="20" t="s">
        <v>428</v>
      </c>
      <c r="D65" s="20">
        <v>63.0</v>
      </c>
      <c r="E65" s="38" t="s">
        <v>166</v>
      </c>
      <c r="F65" s="39" t="s">
        <v>288</v>
      </c>
      <c r="G65" s="39" t="s">
        <v>279</v>
      </c>
      <c r="H65" s="170">
        <v>2236.0</v>
      </c>
      <c r="I65" s="171">
        <v>12578.4253587155</v>
      </c>
      <c r="J65" s="172">
        <v>0.3</v>
      </c>
      <c r="K65" s="24">
        <f t="shared" si="1"/>
        <v>3773.527608</v>
      </c>
      <c r="L65" s="20"/>
    </row>
    <row r="66" hidden="1">
      <c r="A66" s="19">
        <v>1.0</v>
      </c>
      <c r="B66" s="19" t="s">
        <v>264</v>
      </c>
      <c r="C66" s="19" t="s">
        <v>428</v>
      </c>
      <c r="D66" s="19">
        <v>64.0</v>
      </c>
      <c r="E66" s="44" t="s">
        <v>181</v>
      </c>
      <c r="F66" s="45" t="s">
        <v>288</v>
      </c>
      <c r="G66" s="45" t="s">
        <v>279</v>
      </c>
      <c r="H66" s="175">
        <v>2382.0</v>
      </c>
      <c r="I66" s="176">
        <v>13399.7357801701</v>
      </c>
      <c r="J66" s="177">
        <v>0.3</v>
      </c>
      <c r="K66" s="50">
        <f t="shared" si="1"/>
        <v>4019.920734</v>
      </c>
      <c r="L66" s="19"/>
    </row>
    <row r="67">
      <c r="A67" s="20">
        <v>1.0</v>
      </c>
      <c r="B67" s="20" t="s">
        <v>264</v>
      </c>
      <c r="C67" s="20" t="s">
        <v>428</v>
      </c>
      <c r="D67" s="20">
        <v>65.0</v>
      </c>
      <c r="E67" s="38" t="s">
        <v>192</v>
      </c>
      <c r="F67" s="39" t="s">
        <v>288</v>
      </c>
      <c r="G67" s="39" t="s">
        <v>279</v>
      </c>
      <c r="H67" s="170">
        <v>31909.0</v>
      </c>
      <c r="I67" s="171">
        <v>179501.330398592</v>
      </c>
      <c r="J67" s="172">
        <v>0.4</v>
      </c>
      <c r="K67" s="24">
        <f t="shared" si="1"/>
        <v>71800.53216</v>
      </c>
      <c r="L67" s="20"/>
    </row>
    <row r="68" hidden="1">
      <c r="A68" s="19">
        <v>1.0</v>
      </c>
      <c r="B68" s="19" t="s">
        <v>264</v>
      </c>
      <c r="C68" s="19" t="s">
        <v>428</v>
      </c>
      <c r="D68" s="19">
        <v>66.0</v>
      </c>
      <c r="E68" s="44" t="s">
        <v>208</v>
      </c>
      <c r="F68" s="45" t="s">
        <v>288</v>
      </c>
      <c r="G68" s="45" t="s">
        <v>279</v>
      </c>
      <c r="H68" s="175">
        <v>2782.0</v>
      </c>
      <c r="I68" s="176">
        <v>15649.9013184018</v>
      </c>
      <c r="J68" s="177">
        <v>0.2</v>
      </c>
      <c r="K68" s="50">
        <f t="shared" si="1"/>
        <v>3129.980264</v>
      </c>
      <c r="L68" s="19"/>
    </row>
    <row r="69">
      <c r="A69" s="20">
        <v>1.0</v>
      </c>
      <c r="B69" s="20" t="s">
        <v>264</v>
      </c>
      <c r="C69" s="20" t="s">
        <v>428</v>
      </c>
      <c r="D69" s="20">
        <v>67.0</v>
      </c>
      <c r="E69" s="38" t="s">
        <v>238</v>
      </c>
      <c r="F69" s="39" t="s">
        <v>288</v>
      </c>
      <c r="G69" s="39" t="s">
        <v>279</v>
      </c>
      <c r="H69" s="170">
        <v>2830.0</v>
      </c>
      <c r="I69" s="171">
        <v>15919.9211829896</v>
      </c>
      <c r="J69" s="172">
        <v>0.3</v>
      </c>
      <c r="K69" s="24">
        <f t="shared" si="1"/>
        <v>4775.976355</v>
      </c>
      <c r="L69" s="20"/>
    </row>
    <row r="70" hidden="1">
      <c r="A70" s="19">
        <v>1.0</v>
      </c>
      <c r="B70" s="19" t="s">
        <v>264</v>
      </c>
      <c r="C70" s="19" t="s">
        <v>428</v>
      </c>
      <c r="D70" s="19">
        <v>68.0</v>
      </c>
      <c r="E70" s="44" t="s">
        <v>246</v>
      </c>
      <c r="F70" s="45" t="s">
        <v>288</v>
      </c>
      <c r="G70" s="45" t="s">
        <v>279</v>
      </c>
      <c r="H70" s="175">
        <v>3056.0</v>
      </c>
      <c r="I70" s="176">
        <v>17191.2647120906</v>
      </c>
      <c r="J70" s="177">
        <v>0.3</v>
      </c>
      <c r="K70" s="50">
        <f t="shared" si="1"/>
        <v>5157.379414</v>
      </c>
      <c r="L70" s="19"/>
    </row>
    <row r="71">
      <c r="A71" s="20">
        <v>1.0</v>
      </c>
      <c r="B71" s="20" t="s">
        <v>264</v>
      </c>
      <c r="C71" s="20" t="s">
        <v>428</v>
      </c>
      <c r="D71" s="20">
        <v>69.0</v>
      </c>
      <c r="E71" s="38" t="s">
        <v>61</v>
      </c>
      <c r="F71" s="39" t="s">
        <v>300</v>
      </c>
      <c r="G71" s="39" t="s">
        <v>276</v>
      </c>
      <c r="H71" s="170">
        <v>20124.0</v>
      </c>
      <c r="I71" s="171">
        <v>113205.828228439</v>
      </c>
      <c r="J71" s="182">
        <v>0.3</v>
      </c>
      <c r="K71" s="24">
        <f t="shared" si="1"/>
        <v>33961.74847</v>
      </c>
      <c r="L71" s="20"/>
    </row>
    <row r="72" hidden="1">
      <c r="A72" s="19">
        <v>1.0</v>
      </c>
      <c r="B72" s="19" t="s">
        <v>264</v>
      </c>
      <c r="C72" s="19" t="s">
        <v>428</v>
      </c>
      <c r="D72" s="19">
        <v>70.0</v>
      </c>
      <c r="E72" s="44" t="s">
        <v>67</v>
      </c>
      <c r="F72" s="45" t="s">
        <v>300</v>
      </c>
      <c r="G72" s="45" t="s">
        <v>276</v>
      </c>
      <c r="H72" s="175">
        <v>9740.0</v>
      </c>
      <c r="I72" s="176">
        <v>54791.5308559431</v>
      </c>
      <c r="J72" s="181">
        <v>0.3</v>
      </c>
      <c r="K72" s="50">
        <f t="shared" si="1"/>
        <v>16437.45926</v>
      </c>
      <c r="L72" s="19"/>
    </row>
    <row r="73">
      <c r="A73" s="20">
        <v>1.0</v>
      </c>
      <c r="B73" s="20" t="s">
        <v>264</v>
      </c>
      <c r="C73" s="20" t="s">
        <v>428</v>
      </c>
      <c r="D73" s="20">
        <v>71.0</v>
      </c>
      <c r="E73" s="38" t="s">
        <v>97</v>
      </c>
      <c r="F73" s="39" t="s">
        <v>300</v>
      </c>
      <c r="G73" s="39" t="s">
        <v>276</v>
      </c>
      <c r="H73" s="170">
        <v>4701.0</v>
      </c>
      <c r="I73" s="171">
        <v>26445.0704880686</v>
      </c>
      <c r="J73" s="182">
        <v>0.3</v>
      </c>
      <c r="K73" s="24">
        <f t="shared" si="1"/>
        <v>7933.521146</v>
      </c>
      <c r="L73" s="20"/>
    </row>
    <row r="74" hidden="1">
      <c r="A74" s="19">
        <v>1.0</v>
      </c>
      <c r="B74" s="19" t="s">
        <v>264</v>
      </c>
      <c r="C74" s="19" t="s">
        <v>428</v>
      </c>
      <c r="D74" s="19">
        <v>72.0</v>
      </c>
      <c r="E74" s="44" t="s">
        <v>152</v>
      </c>
      <c r="F74" s="45" t="s">
        <v>300</v>
      </c>
      <c r="G74" s="45" t="s">
        <v>276</v>
      </c>
      <c r="H74" s="175">
        <v>8759.0</v>
      </c>
      <c r="I74" s="176">
        <v>49272.9998734297</v>
      </c>
      <c r="J74" s="181">
        <v>0.1</v>
      </c>
      <c r="K74" s="50">
        <f t="shared" si="1"/>
        <v>4927.299987</v>
      </c>
      <c r="L74" s="19"/>
    </row>
    <row r="75">
      <c r="A75" s="20">
        <v>1.0</v>
      </c>
      <c r="B75" s="20" t="s">
        <v>264</v>
      </c>
      <c r="C75" s="20" t="s">
        <v>428</v>
      </c>
      <c r="D75" s="20">
        <v>73.0</v>
      </c>
      <c r="E75" s="38" t="s">
        <v>236</v>
      </c>
      <c r="F75" s="39" t="s">
        <v>300</v>
      </c>
      <c r="G75" s="39" t="s">
        <v>276</v>
      </c>
      <c r="H75" s="170">
        <v>3538.0</v>
      </c>
      <c r="I75" s="171">
        <v>19902.7141856598</v>
      </c>
      <c r="J75" s="182">
        <v>0.3</v>
      </c>
      <c r="K75" s="24">
        <f t="shared" si="1"/>
        <v>5970.814256</v>
      </c>
      <c r="L75" s="20"/>
    </row>
    <row r="76" hidden="1">
      <c r="A76" s="19">
        <v>1.0</v>
      </c>
      <c r="B76" s="19" t="s">
        <v>264</v>
      </c>
      <c r="C76" s="19" t="s">
        <v>428</v>
      </c>
      <c r="D76" s="19">
        <v>74.0</v>
      </c>
      <c r="E76" s="44" t="s">
        <v>18</v>
      </c>
      <c r="F76" s="45" t="s">
        <v>285</v>
      </c>
      <c r="G76" s="45" t="s">
        <v>276</v>
      </c>
      <c r="H76" s="175">
        <v>8749.0</v>
      </c>
      <c r="I76" s="176">
        <v>49216.7457349739</v>
      </c>
      <c r="J76" s="181">
        <v>0.5</v>
      </c>
      <c r="K76" s="50">
        <f t="shared" si="1"/>
        <v>24608.37287</v>
      </c>
      <c r="L76" s="19"/>
    </row>
    <row r="77">
      <c r="A77" s="20">
        <v>1.0</v>
      </c>
      <c r="B77" s="20" t="s">
        <v>264</v>
      </c>
      <c r="C77" s="20" t="s">
        <v>428</v>
      </c>
      <c r="D77" s="20">
        <v>75.0</v>
      </c>
      <c r="E77" s="38" t="s">
        <v>47</v>
      </c>
      <c r="F77" s="39" t="s">
        <v>285</v>
      </c>
      <c r="G77" s="39" t="s">
        <v>276</v>
      </c>
      <c r="H77" s="170">
        <v>3272.0</v>
      </c>
      <c r="I77" s="171">
        <v>18406.3541027357</v>
      </c>
      <c r="J77" s="182">
        <v>0.5</v>
      </c>
      <c r="K77" s="24">
        <f t="shared" si="1"/>
        <v>9203.177051</v>
      </c>
      <c r="L77" s="20"/>
    </row>
    <row r="78" hidden="1">
      <c r="A78" s="19">
        <v>1.0</v>
      </c>
      <c r="B78" s="19" t="s">
        <v>264</v>
      </c>
      <c r="C78" s="19" t="s">
        <v>428</v>
      </c>
      <c r="D78" s="19">
        <v>76.0</v>
      </c>
      <c r="E78" s="44" t="s">
        <v>108</v>
      </c>
      <c r="F78" s="45" t="s">
        <v>285</v>
      </c>
      <c r="G78" s="45" t="s">
        <v>276</v>
      </c>
      <c r="H78" s="175">
        <v>3801.0</v>
      </c>
      <c r="I78" s="176">
        <v>21382.1980270472</v>
      </c>
      <c r="J78" s="181">
        <v>0.3</v>
      </c>
      <c r="K78" s="50">
        <f t="shared" si="1"/>
        <v>6414.659408</v>
      </c>
      <c r="L78" s="19"/>
    </row>
    <row r="79">
      <c r="A79" s="20">
        <v>1.0</v>
      </c>
      <c r="B79" s="20" t="s">
        <v>264</v>
      </c>
      <c r="C79" s="20" t="s">
        <v>428</v>
      </c>
      <c r="D79" s="20">
        <v>77.0</v>
      </c>
      <c r="E79" s="38" t="s">
        <v>113</v>
      </c>
      <c r="F79" s="39" t="s">
        <v>285</v>
      </c>
      <c r="G79" s="39" t="s">
        <v>276</v>
      </c>
      <c r="H79" s="170">
        <v>14215.0</v>
      </c>
      <c r="I79" s="171">
        <v>79965.2578149108</v>
      </c>
      <c r="J79" s="182">
        <v>0.5</v>
      </c>
      <c r="K79" s="24">
        <f t="shared" si="1"/>
        <v>39982.62891</v>
      </c>
      <c r="L79" s="20"/>
    </row>
    <row r="80" hidden="1">
      <c r="A80" s="19">
        <v>1.0</v>
      </c>
      <c r="B80" s="19" t="s">
        <v>264</v>
      </c>
      <c r="C80" s="19" t="s">
        <v>428</v>
      </c>
      <c r="D80" s="19">
        <v>78.0</v>
      </c>
      <c r="E80" s="44" t="s">
        <v>143</v>
      </c>
      <c r="F80" s="45" t="s">
        <v>285</v>
      </c>
      <c r="G80" s="45" t="s">
        <v>276</v>
      </c>
      <c r="H80" s="175">
        <v>9277.0</v>
      </c>
      <c r="I80" s="176">
        <v>52186.9642454398</v>
      </c>
      <c r="J80" s="181">
        <v>0.2</v>
      </c>
      <c r="K80" s="50">
        <f t="shared" si="1"/>
        <v>10437.39285</v>
      </c>
      <c r="L80" s="19"/>
    </row>
    <row r="81">
      <c r="A81" s="20">
        <v>1.0</v>
      </c>
      <c r="B81" s="20" t="s">
        <v>264</v>
      </c>
      <c r="C81" s="20" t="s">
        <v>428</v>
      </c>
      <c r="D81" s="20">
        <v>79.0</v>
      </c>
      <c r="E81" s="38" t="s">
        <v>170</v>
      </c>
      <c r="F81" s="39" t="s">
        <v>285</v>
      </c>
      <c r="G81" s="39" t="s">
        <v>276</v>
      </c>
      <c r="H81" s="170">
        <v>3208.0</v>
      </c>
      <c r="I81" s="171">
        <v>18046.3276166186</v>
      </c>
      <c r="J81" s="182">
        <v>0.3</v>
      </c>
      <c r="K81" s="24">
        <f t="shared" si="1"/>
        <v>5413.898285</v>
      </c>
      <c r="L81" s="20"/>
    </row>
    <row r="82" hidden="1">
      <c r="A82" s="19">
        <v>1.0</v>
      </c>
      <c r="B82" s="19" t="s">
        <v>264</v>
      </c>
      <c r="C82" s="19" t="s">
        <v>428</v>
      </c>
      <c r="D82" s="19">
        <v>80.0</v>
      </c>
      <c r="E82" s="44" t="s">
        <v>198</v>
      </c>
      <c r="F82" s="45" t="s">
        <v>285</v>
      </c>
      <c r="G82" s="45" t="s">
        <v>276</v>
      </c>
      <c r="H82" s="175">
        <v>37924.0</v>
      </c>
      <c r="I82" s="176">
        <v>213338.194679752</v>
      </c>
      <c r="J82" s="181">
        <v>0.2</v>
      </c>
      <c r="K82" s="50">
        <f t="shared" si="1"/>
        <v>42667.63894</v>
      </c>
      <c r="L82" s="19"/>
    </row>
    <row r="83">
      <c r="A83" s="20">
        <v>1.0</v>
      </c>
      <c r="B83" s="20" t="s">
        <v>264</v>
      </c>
      <c r="C83" s="20" t="s">
        <v>428</v>
      </c>
      <c r="D83" s="20">
        <v>81.0</v>
      </c>
      <c r="E83" s="38" t="s">
        <v>220</v>
      </c>
      <c r="F83" s="39" t="s">
        <v>285</v>
      </c>
      <c r="G83" s="39" t="s">
        <v>276</v>
      </c>
      <c r="H83" s="170">
        <v>13305.0</v>
      </c>
      <c r="I83" s="171">
        <v>74846.1312154335</v>
      </c>
      <c r="J83" s="182">
        <v>0.5</v>
      </c>
      <c r="K83" s="24">
        <f t="shared" si="1"/>
        <v>37423.06561</v>
      </c>
      <c r="L83" s="20"/>
    </row>
    <row r="84" hidden="1">
      <c r="A84" s="19">
        <v>1.0</v>
      </c>
      <c r="B84" s="19" t="s">
        <v>264</v>
      </c>
      <c r="C84" s="19" t="s">
        <v>428</v>
      </c>
      <c r="D84" s="19">
        <v>82.0</v>
      </c>
      <c r="E84" s="44" t="s">
        <v>234</v>
      </c>
      <c r="F84" s="45" t="s">
        <v>285</v>
      </c>
      <c r="G84" s="45" t="s">
        <v>276</v>
      </c>
      <c r="H84" s="175">
        <v>3040.0</v>
      </c>
      <c r="I84" s="176">
        <v>17101.2580905613</v>
      </c>
      <c r="J84" s="181">
        <v>0.5</v>
      </c>
      <c r="K84" s="50">
        <f t="shared" si="1"/>
        <v>8550.629045</v>
      </c>
      <c r="L84" s="19"/>
    </row>
    <row r="85">
      <c r="A85" s="20">
        <v>1.0</v>
      </c>
      <c r="B85" s="20" t="s">
        <v>264</v>
      </c>
      <c r="C85" s="20" t="s">
        <v>428</v>
      </c>
      <c r="D85" s="20">
        <v>83.0</v>
      </c>
      <c r="E85" s="38" t="s">
        <v>57</v>
      </c>
      <c r="F85" s="39" t="s">
        <v>294</v>
      </c>
      <c r="G85" s="40" t="s">
        <v>267</v>
      </c>
      <c r="H85" s="170">
        <v>3628.0</v>
      </c>
      <c r="I85" s="171">
        <v>20409.001431762</v>
      </c>
      <c r="J85" s="182">
        <v>0.25</v>
      </c>
      <c r="K85" s="24">
        <f t="shared" si="1"/>
        <v>5102.250358</v>
      </c>
      <c r="L85" s="20"/>
    </row>
    <row r="86" hidden="1">
      <c r="A86" s="19">
        <v>1.0</v>
      </c>
      <c r="B86" s="19" t="s">
        <v>264</v>
      </c>
      <c r="C86" s="19" t="s">
        <v>428</v>
      </c>
      <c r="D86" s="19">
        <v>84.0</v>
      </c>
      <c r="E86" s="44" t="s">
        <v>89</v>
      </c>
      <c r="F86" s="45" t="s">
        <v>294</v>
      </c>
      <c r="G86" s="46" t="s">
        <v>267</v>
      </c>
      <c r="H86" s="175">
        <v>3253.0</v>
      </c>
      <c r="I86" s="176">
        <v>18299.4712396697</v>
      </c>
      <c r="J86" s="181">
        <v>0.5</v>
      </c>
      <c r="K86" s="50">
        <f t="shared" si="1"/>
        <v>9149.73562</v>
      </c>
      <c r="L86" s="19"/>
    </row>
    <row r="87">
      <c r="A87" s="20">
        <v>1.0</v>
      </c>
      <c r="B87" s="20" t="s">
        <v>264</v>
      </c>
      <c r="C87" s="20" t="s">
        <v>428</v>
      </c>
      <c r="D87" s="20">
        <v>85.0</v>
      </c>
      <c r="E87" s="38" t="s">
        <v>95</v>
      </c>
      <c r="F87" s="39" t="s">
        <v>294</v>
      </c>
      <c r="G87" s="40" t="s">
        <v>267</v>
      </c>
      <c r="H87" s="170">
        <v>4098.0</v>
      </c>
      <c r="I87" s="171">
        <v>23052.9459391843</v>
      </c>
      <c r="J87" s="182">
        <v>0.25</v>
      </c>
      <c r="K87" s="24">
        <f t="shared" si="1"/>
        <v>5763.236485</v>
      </c>
      <c r="L87" s="20"/>
    </row>
    <row r="88" hidden="1">
      <c r="A88" s="19">
        <v>1.0</v>
      </c>
      <c r="B88" s="19" t="s">
        <v>264</v>
      </c>
      <c r="C88" s="19" t="s">
        <v>428</v>
      </c>
      <c r="D88" s="19">
        <v>86.0</v>
      </c>
      <c r="E88" s="44" t="s">
        <v>149</v>
      </c>
      <c r="F88" s="45" t="s">
        <v>294</v>
      </c>
      <c r="G88" s="46" t="s">
        <v>267</v>
      </c>
      <c r="H88" s="175">
        <v>28518.0</v>
      </c>
      <c r="I88" s="176">
        <v>160425.552048233</v>
      </c>
      <c r="J88" s="181">
        <v>0.3</v>
      </c>
      <c r="K88" s="50">
        <f t="shared" si="1"/>
        <v>48127.66561</v>
      </c>
      <c r="L88" s="19"/>
    </row>
    <row r="89">
      <c r="A89" s="20">
        <v>1.0</v>
      </c>
      <c r="B89" s="20" t="s">
        <v>264</v>
      </c>
      <c r="C89" s="20" t="s">
        <v>428</v>
      </c>
      <c r="D89" s="20">
        <v>87.0</v>
      </c>
      <c r="E89" s="38" t="s">
        <v>155</v>
      </c>
      <c r="F89" s="39" t="s">
        <v>294</v>
      </c>
      <c r="G89" s="40" t="s">
        <v>267</v>
      </c>
      <c r="H89" s="170">
        <v>4538.0</v>
      </c>
      <c r="I89" s="171">
        <v>25528.1280312392</v>
      </c>
      <c r="J89" s="182">
        <v>0.5</v>
      </c>
      <c r="K89" s="24">
        <f t="shared" si="1"/>
        <v>12764.06402</v>
      </c>
      <c r="L89" s="20"/>
    </row>
    <row r="90" hidden="1">
      <c r="A90" s="19">
        <v>1.0</v>
      </c>
      <c r="B90" s="19" t="s">
        <v>264</v>
      </c>
      <c r="C90" s="19" t="s">
        <v>428</v>
      </c>
      <c r="D90" s="19">
        <v>88.0</v>
      </c>
      <c r="E90" s="44" t="s">
        <v>160</v>
      </c>
      <c r="F90" s="45" t="s">
        <v>294</v>
      </c>
      <c r="G90" s="46" t="s">
        <v>267</v>
      </c>
      <c r="H90" s="175">
        <v>4540.0</v>
      </c>
      <c r="I90" s="176">
        <v>25539.3788589303</v>
      </c>
      <c r="J90" s="181">
        <v>0.3</v>
      </c>
      <c r="K90" s="50">
        <f t="shared" si="1"/>
        <v>7661.813658</v>
      </c>
      <c r="L90" s="19"/>
    </row>
    <row r="91">
      <c r="A91" s="20">
        <v>1.0</v>
      </c>
      <c r="B91" s="20" t="s">
        <v>264</v>
      </c>
      <c r="C91" s="20" t="s">
        <v>428</v>
      </c>
      <c r="D91" s="20">
        <v>89.0</v>
      </c>
      <c r="E91" s="38" t="s">
        <v>161</v>
      </c>
      <c r="F91" s="39" t="s">
        <v>294</v>
      </c>
      <c r="G91" s="40" t="s">
        <v>267</v>
      </c>
      <c r="H91" s="170">
        <v>3749.0</v>
      </c>
      <c r="I91" s="171">
        <v>21089.6765070771</v>
      </c>
      <c r="J91" s="182">
        <v>0.6</v>
      </c>
      <c r="K91" s="24">
        <f t="shared" si="1"/>
        <v>12653.8059</v>
      </c>
      <c r="L91" s="20"/>
    </row>
    <row r="92" hidden="1">
      <c r="A92" s="19">
        <v>1.0</v>
      </c>
      <c r="B92" s="19" t="s">
        <v>264</v>
      </c>
      <c r="C92" s="19" t="s">
        <v>428</v>
      </c>
      <c r="D92" s="19">
        <v>90.0</v>
      </c>
      <c r="E92" s="44" t="s">
        <v>195</v>
      </c>
      <c r="F92" s="45" t="s">
        <v>294</v>
      </c>
      <c r="G92" s="46" t="s">
        <v>267</v>
      </c>
      <c r="H92" s="175">
        <v>45866.0</v>
      </c>
      <c r="I92" s="176">
        <v>258015.231441343</v>
      </c>
      <c r="J92" s="181">
        <v>0.3</v>
      </c>
      <c r="K92" s="50">
        <f t="shared" si="1"/>
        <v>77404.56943</v>
      </c>
      <c r="L92" s="19"/>
    </row>
    <row r="93">
      <c r="A93" s="20">
        <v>1.0</v>
      </c>
      <c r="B93" s="20" t="s">
        <v>264</v>
      </c>
      <c r="C93" s="20" t="s">
        <v>428</v>
      </c>
      <c r="D93" s="20">
        <v>91.0</v>
      </c>
      <c r="E93" s="38" t="s">
        <v>215</v>
      </c>
      <c r="F93" s="39" t="s">
        <v>294</v>
      </c>
      <c r="G93" s="40" t="s">
        <v>267</v>
      </c>
      <c r="H93" s="170">
        <v>3207.0</v>
      </c>
      <c r="I93" s="171">
        <v>18040.702202773</v>
      </c>
      <c r="J93" s="182">
        <v>0.5</v>
      </c>
      <c r="K93" s="24">
        <f t="shared" si="1"/>
        <v>9020.351101</v>
      </c>
      <c r="L93" s="20"/>
    </row>
    <row r="94" hidden="1">
      <c r="A94" s="19">
        <v>1.0</v>
      </c>
      <c r="B94" s="19" t="s">
        <v>264</v>
      </c>
      <c r="C94" s="19" t="s">
        <v>428</v>
      </c>
      <c r="D94" s="19">
        <v>92.0</v>
      </c>
      <c r="E94" s="44" t="s">
        <v>226</v>
      </c>
      <c r="F94" s="45" t="s">
        <v>294</v>
      </c>
      <c r="G94" s="46" t="s">
        <v>267</v>
      </c>
      <c r="H94" s="175">
        <v>21849.0</v>
      </c>
      <c r="I94" s="176">
        <v>122909.667112064</v>
      </c>
      <c r="J94" s="181">
        <v>0.3</v>
      </c>
      <c r="K94" s="50">
        <f t="shared" si="1"/>
        <v>36872.90013</v>
      </c>
      <c r="L94" s="19"/>
    </row>
    <row r="95">
      <c r="A95" s="20">
        <v>1.0</v>
      </c>
      <c r="B95" s="20" t="s">
        <v>264</v>
      </c>
      <c r="C95" s="20" t="s">
        <v>428</v>
      </c>
      <c r="D95" s="20">
        <v>93.0</v>
      </c>
      <c r="E95" s="38" t="s">
        <v>240</v>
      </c>
      <c r="F95" s="39" t="s">
        <v>294</v>
      </c>
      <c r="G95" s="40" t="s">
        <v>267</v>
      </c>
      <c r="H95" s="170">
        <v>3497.0</v>
      </c>
      <c r="I95" s="171">
        <v>19672.0722179911</v>
      </c>
      <c r="J95" s="182">
        <v>0.5</v>
      </c>
      <c r="K95" s="24">
        <f t="shared" si="1"/>
        <v>9836.036109</v>
      </c>
      <c r="L95" s="20"/>
    </row>
    <row r="96" hidden="1">
      <c r="A96" s="19">
        <v>1.0</v>
      </c>
      <c r="B96" s="19" t="s">
        <v>264</v>
      </c>
      <c r="C96" s="19" t="s">
        <v>428</v>
      </c>
      <c r="D96" s="19">
        <v>94.0</v>
      </c>
      <c r="E96" s="44" t="s">
        <v>29</v>
      </c>
      <c r="F96" s="45" t="s">
        <v>287</v>
      </c>
      <c r="G96" s="46" t="s">
        <v>262</v>
      </c>
      <c r="H96" s="175">
        <v>20410.0</v>
      </c>
      <c r="I96" s="176">
        <v>114814.696588275</v>
      </c>
      <c r="J96" s="177">
        <v>0.2</v>
      </c>
      <c r="K96" s="50">
        <f t="shared" si="1"/>
        <v>22962.93932</v>
      </c>
      <c r="L96" s="19"/>
    </row>
    <row r="97">
      <c r="A97" s="20">
        <v>1.0</v>
      </c>
      <c r="B97" s="20" t="s">
        <v>264</v>
      </c>
      <c r="C97" s="20" t="s">
        <v>428</v>
      </c>
      <c r="D97" s="20">
        <v>95.0</v>
      </c>
      <c r="E97" s="38" t="s">
        <v>32</v>
      </c>
      <c r="F97" s="39" t="s">
        <v>287</v>
      </c>
      <c r="G97" s="40" t="s">
        <v>262</v>
      </c>
      <c r="H97" s="170">
        <v>2462.0</v>
      </c>
      <c r="I97" s="171">
        <v>13849.7688878164</v>
      </c>
      <c r="J97" s="172">
        <v>0.5</v>
      </c>
      <c r="K97" s="24">
        <f t="shared" si="1"/>
        <v>6924.884444</v>
      </c>
      <c r="L97" s="20"/>
    </row>
    <row r="98" hidden="1">
      <c r="A98" s="19">
        <v>1.0</v>
      </c>
      <c r="B98" s="19" t="s">
        <v>264</v>
      </c>
      <c r="C98" s="19" t="s">
        <v>428</v>
      </c>
      <c r="D98" s="19">
        <v>96.0</v>
      </c>
      <c r="E98" s="44" t="s">
        <v>36</v>
      </c>
      <c r="F98" s="45" t="s">
        <v>287</v>
      </c>
      <c r="G98" s="46" t="s">
        <v>262</v>
      </c>
      <c r="H98" s="175">
        <v>5418.0</v>
      </c>
      <c r="I98" s="176">
        <v>30478.492215349</v>
      </c>
      <c r="J98" s="177">
        <v>0.5</v>
      </c>
      <c r="K98" s="50">
        <f t="shared" si="1"/>
        <v>15239.24611</v>
      </c>
      <c r="L98" s="19"/>
    </row>
    <row r="99">
      <c r="A99" s="20">
        <v>1.0</v>
      </c>
      <c r="B99" s="20" t="s">
        <v>264</v>
      </c>
      <c r="C99" s="20" t="s">
        <v>428</v>
      </c>
      <c r="D99" s="20">
        <v>97.0</v>
      </c>
      <c r="E99" s="38" t="s">
        <v>39</v>
      </c>
      <c r="F99" s="39" t="s">
        <v>287</v>
      </c>
      <c r="G99" s="40" t="s">
        <v>262</v>
      </c>
      <c r="H99" s="170">
        <v>8912.0</v>
      </c>
      <c r="I99" s="171">
        <v>50133.6881918034</v>
      </c>
      <c r="J99" s="172">
        <v>0.5</v>
      </c>
      <c r="K99" s="24">
        <f t="shared" si="1"/>
        <v>25066.8441</v>
      </c>
      <c r="L99" s="20"/>
    </row>
    <row r="100" hidden="1">
      <c r="A100" s="19">
        <v>1.0</v>
      </c>
      <c r="B100" s="19" t="s">
        <v>264</v>
      </c>
      <c r="C100" s="19" t="s">
        <v>428</v>
      </c>
      <c r="D100" s="19">
        <v>98.0</v>
      </c>
      <c r="E100" s="44" t="s">
        <v>85</v>
      </c>
      <c r="F100" s="45" t="s">
        <v>287</v>
      </c>
      <c r="G100" s="46" t="s">
        <v>262</v>
      </c>
      <c r="H100" s="175">
        <v>2477.0</v>
      </c>
      <c r="I100" s="176">
        <v>13934.1500955001</v>
      </c>
      <c r="J100" s="177">
        <v>0.5</v>
      </c>
      <c r="K100" s="50">
        <f t="shared" si="1"/>
        <v>6967.075048</v>
      </c>
      <c r="L100" s="19"/>
    </row>
    <row r="101">
      <c r="A101" s="20">
        <v>1.0</v>
      </c>
      <c r="B101" s="20" t="s">
        <v>264</v>
      </c>
      <c r="C101" s="20" t="s">
        <v>428</v>
      </c>
      <c r="D101" s="20">
        <v>99.0</v>
      </c>
      <c r="E101" s="38" t="s">
        <v>91</v>
      </c>
      <c r="F101" s="39" t="s">
        <v>287</v>
      </c>
      <c r="G101" s="40" t="s">
        <v>262</v>
      </c>
      <c r="H101" s="170">
        <v>5471.0</v>
      </c>
      <c r="I101" s="171">
        <v>30776.6391491647</v>
      </c>
      <c r="J101" s="172">
        <v>0.5</v>
      </c>
      <c r="K101" s="24">
        <f t="shared" si="1"/>
        <v>15388.31957</v>
      </c>
      <c r="L101" s="20"/>
    </row>
    <row r="102" hidden="1">
      <c r="A102" s="19">
        <v>1.0</v>
      </c>
      <c r="B102" s="19" t="s">
        <v>264</v>
      </c>
      <c r="C102" s="19" t="s">
        <v>428</v>
      </c>
      <c r="D102" s="19">
        <v>100.0</v>
      </c>
      <c r="E102" s="44" t="s">
        <v>119</v>
      </c>
      <c r="F102" s="45" t="s">
        <v>287</v>
      </c>
      <c r="G102" s="46" t="s">
        <v>262</v>
      </c>
      <c r="H102" s="175">
        <v>31471.0</v>
      </c>
      <c r="I102" s="176">
        <v>177037.399134228</v>
      </c>
      <c r="J102" s="177">
        <v>0.2</v>
      </c>
      <c r="K102" s="50">
        <f t="shared" si="1"/>
        <v>35407.47983</v>
      </c>
      <c r="L102" s="19"/>
    </row>
    <row r="103">
      <c r="A103" s="20">
        <v>1.0</v>
      </c>
      <c r="B103" s="20" t="s">
        <v>264</v>
      </c>
      <c r="C103" s="20" t="s">
        <v>428</v>
      </c>
      <c r="D103" s="20">
        <v>101.0</v>
      </c>
      <c r="E103" s="38" t="s">
        <v>120</v>
      </c>
      <c r="F103" s="39" t="s">
        <v>287</v>
      </c>
      <c r="G103" s="40" t="s">
        <v>262</v>
      </c>
      <c r="H103" s="170">
        <v>2772.0</v>
      </c>
      <c r="I103" s="171">
        <v>15593.647179946</v>
      </c>
      <c r="J103" s="172">
        <v>0.5</v>
      </c>
      <c r="K103" s="24">
        <f t="shared" si="1"/>
        <v>7796.82359</v>
      </c>
      <c r="L103" s="20"/>
    </row>
    <row r="104" hidden="1">
      <c r="A104" s="19">
        <v>1.0</v>
      </c>
      <c r="B104" s="19" t="s">
        <v>264</v>
      </c>
      <c r="C104" s="19" t="s">
        <v>428</v>
      </c>
      <c r="D104" s="19">
        <v>102.0</v>
      </c>
      <c r="E104" s="44" t="s">
        <v>131</v>
      </c>
      <c r="F104" s="45" t="s">
        <v>287</v>
      </c>
      <c r="G104" s="46" t="s">
        <v>262</v>
      </c>
      <c r="H104" s="175">
        <v>2295.0</v>
      </c>
      <c r="I104" s="176">
        <v>12910.3247756047</v>
      </c>
      <c r="J104" s="177">
        <v>0.5</v>
      </c>
      <c r="K104" s="50">
        <f t="shared" si="1"/>
        <v>6455.162388</v>
      </c>
      <c r="L104" s="19"/>
    </row>
    <row r="105">
      <c r="A105" s="20">
        <v>1.0</v>
      </c>
      <c r="B105" s="20" t="s">
        <v>264</v>
      </c>
      <c r="C105" s="20" t="s">
        <v>428</v>
      </c>
      <c r="D105" s="20">
        <v>103.0</v>
      </c>
      <c r="E105" s="38" t="s">
        <v>135</v>
      </c>
      <c r="F105" s="39" t="s">
        <v>287</v>
      </c>
      <c r="G105" s="40" t="s">
        <v>262</v>
      </c>
      <c r="H105" s="170">
        <v>2843.0</v>
      </c>
      <c r="I105" s="171">
        <v>15993.0515629822</v>
      </c>
      <c r="J105" s="172">
        <v>0.5</v>
      </c>
      <c r="K105" s="24">
        <f t="shared" si="1"/>
        <v>7996.525781</v>
      </c>
      <c r="L105" s="20"/>
    </row>
    <row r="106" hidden="1">
      <c r="A106" s="19">
        <v>1.0</v>
      </c>
      <c r="B106" s="19" t="s">
        <v>264</v>
      </c>
      <c r="C106" s="19" t="s">
        <v>428</v>
      </c>
      <c r="D106" s="19">
        <v>104.0</v>
      </c>
      <c r="E106" s="44" t="s">
        <v>172</v>
      </c>
      <c r="F106" s="45" t="s">
        <v>287</v>
      </c>
      <c r="G106" s="46" t="s">
        <v>262</v>
      </c>
      <c r="H106" s="175">
        <v>2775.0</v>
      </c>
      <c r="I106" s="176">
        <v>15610.5234214828</v>
      </c>
      <c r="J106" s="177">
        <v>0.5</v>
      </c>
      <c r="K106" s="50">
        <f t="shared" si="1"/>
        <v>7805.261711</v>
      </c>
      <c r="L106" s="19"/>
    </row>
    <row r="107">
      <c r="A107" s="20">
        <v>1.0</v>
      </c>
      <c r="B107" s="20" t="s">
        <v>264</v>
      </c>
      <c r="C107" s="20" t="s">
        <v>428</v>
      </c>
      <c r="D107" s="20">
        <v>105.0</v>
      </c>
      <c r="E107" s="38" t="s">
        <v>179</v>
      </c>
      <c r="F107" s="39" t="s">
        <v>287</v>
      </c>
      <c r="G107" s="40" t="s">
        <v>262</v>
      </c>
      <c r="H107" s="170">
        <v>3470.0</v>
      </c>
      <c r="I107" s="171">
        <v>19520.1860441604</v>
      </c>
      <c r="J107" s="172">
        <v>0.25</v>
      </c>
      <c r="K107" s="24">
        <f t="shared" si="1"/>
        <v>4880.046511</v>
      </c>
      <c r="L107" s="20"/>
    </row>
    <row r="108" hidden="1">
      <c r="A108" s="19">
        <v>1.0</v>
      </c>
      <c r="B108" s="19" t="s">
        <v>264</v>
      </c>
      <c r="C108" s="19" t="s">
        <v>428</v>
      </c>
      <c r="D108" s="19">
        <v>106.0</v>
      </c>
      <c r="E108" s="44" t="s">
        <v>190</v>
      </c>
      <c r="F108" s="45" t="s">
        <v>287</v>
      </c>
      <c r="G108" s="46" t="s">
        <v>262</v>
      </c>
      <c r="H108" s="175">
        <v>10161.0</v>
      </c>
      <c r="I108" s="176">
        <v>57159.830084932</v>
      </c>
      <c r="J108" s="177">
        <v>0.2</v>
      </c>
      <c r="K108" s="50">
        <f t="shared" si="1"/>
        <v>11431.96602</v>
      </c>
      <c r="L108" s="19"/>
    </row>
    <row r="109">
      <c r="A109" s="20">
        <v>1.0</v>
      </c>
      <c r="B109" s="20" t="s">
        <v>264</v>
      </c>
      <c r="C109" s="20" t="s">
        <v>428</v>
      </c>
      <c r="D109" s="20">
        <v>107.0</v>
      </c>
      <c r="E109" s="38" t="s">
        <v>46</v>
      </c>
      <c r="F109" s="39" t="s">
        <v>274</v>
      </c>
      <c r="G109" s="40" t="s">
        <v>262</v>
      </c>
      <c r="H109" s="170">
        <v>2464.0</v>
      </c>
      <c r="I109" s="171">
        <v>13861.0197155076</v>
      </c>
      <c r="J109" s="172">
        <v>0.6</v>
      </c>
      <c r="K109" s="24">
        <f t="shared" si="1"/>
        <v>8316.611829</v>
      </c>
      <c r="L109" s="20"/>
    </row>
    <row r="110" hidden="1">
      <c r="A110" s="19">
        <v>1.0</v>
      </c>
      <c r="B110" s="19" t="s">
        <v>264</v>
      </c>
      <c r="C110" s="19" t="s">
        <v>428</v>
      </c>
      <c r="D110" s="19">
        <v>108.0</v>
      </c>
      <c r="E110" s="44" t="s">
        <v>92</v>
      </c>
      <c r="F110" s="45" t="s">
        <v>274</v>
      </c>
      <c r="G110" s="46" t="s">
        <v>262</v>
      </c>
      <c r="H110" s="175">
        <v>13604.0</v>
      </c>
      <c r="I110" s="176">
        <v>76528.1299552618</v>
      </c>
      <c r="J110" s="177">
        <v>0.3</v>
      </c>
      <c r="K110" s="50">
        <f t="shared" si="1"/>
        <v>22958.43899</v>
      </c>
      <c r="L110" s="19"/>
    </row>
    <row r="111">
      <c r="A111" s="20">
        <v>1.0</v>
      </c>
      <c r="B111" s="20" t="s">
        <v>264</v>
      </c>
      <c r="C111" s="20" t="s">
        <v>428</v>
      </c>
      <c r="D111" s="20">
        <v>109.0</v>
      </c>
      <c r="E111" s="38" t="s">
        <v>180</v>
      </c>
      <c r="F111" s="39" t="s">
        <v>274</v>
      </c>
      <c r="G111" s="40" t="s">
        <v>262</v>
      </c>
      <c r="H111" s="170">
        <v>29915.0</v>
      </c>
      <c r="I111" s="171">
        <v>168284.255190507</v>
      </c>
      <c r="J111" s="172">
        <v>1.0</v>
      </c>
      <c r="K111" s="24">
        <f t="shared" si="1"/>
        <v>168284.2552</v>
      </c>
      <c r="L111" s="20"/>
    </row>
    <row r="112" hidden="1">
      <c r="A112" s="19">
        <v>1.0</v>
      </c>
      <c r="B112" s="19" t="s">
        <v>264</v>
      </c>
      <c r="C112" s="19" t="s">
        <v>428</v>
      </c>
      <c r="D112" s="19">
        <v>110.0</v>
      </c>
      <c r="E112" s="44" t="s">
        <v>182</v>
      </c>
      <c r="F112" s="45" t="s">
        <v>274</v>
      </c>
      <c r="G112" s="46" t="s">
        <v>262</v>
      </c>
      <c r="H112" s="175">
        <v>3578.0</v>
      </c>
      <c r="I112" s="176">
        <v>20127.730739483</v>
      </c>
      <c r="J112" s="177">
        <v>0.5</v>
      </c>
      <c r="K112" s="50">
        <f t="shared" si="1"/>
        <v>10063.86537</v>
      </c>
      <c r="L112" s="19"/>
    </row>
    <row r="113">
      <c r="A113" s="20">
        <v>1.0</v>
      </c>
      <c r="B113" s="20" t="s">
        <v>264</v>
      </c>
      <c r="C113" s="20" t="s">
        <v>428</v>
      </c>
      <c r="D113" s="20">
        <v>111.0</v>
      </c>
      <c r="E113" s="38" t="s">
        <v>206</v>
      </c>
      <c r="F113" s="39" t="s">
        <v>274</v>
      </c>
      <c r="G113" s="40" t="s">
        <v>262</v>
      </c>
      <c r="H113" s="170">
        <v>7630.0</v>
      </c>
      <c r="I113" s="171">
        <v>42921.9076417706</v>
      </c>
      <c r="J113" s="172">
        <v>0.4</v>
      </c>
      <c r="K113" s="24">
        <f t="shared" si="1"/>
        <v>17168.76306</v>
      </c>
      <c r="L113" s="20"/>
    </row>
    <row r="114" hidden="1">
      <c r="A114" s="19">
        <v>1.0</v>
      </c>
      <c r="B114" s="19" t="s">
        <v>264</v>
      </c>
      <c r="C114" s="19" t="s">
        <v>428</v>
      </c>
      <c r="D114" s="19">
        <v>112.0</v>
      </c>
      <c r="E114" s="44" t="s">
        <v>223</v>
      </c>
      <c r="F114" s="45" t="s">
        <v>274</v>
      </c>
      <c r="G114" s="46" t="s">
        <v>262</v>
      </c>
      <c r="H114" s="175">
        <v>1312.0</v>
      </c>
      <c r="I114" s="176">
        <v>7380.54296540014</v>
      </c>
      <c r="J114" s="177">
        <v>0.5</v>
      </c>
      <c r="K114" s="50">
        <f t="shared" si="1"/>
        <v>3690.271483</v>
      </c>
      <c r="L114" s="19"/>
    </row>
    <row r="115">
      <c r="A115" s="20">
        <v>1.0</v>
      </c>
      <c r="B115" s="20" t="s">
        <v>264</v>
      </c>
      <c r="C115" s="20" t="s">
        <v>428</v>
      </c>
      <c r="D115" s="20">
        <v>113.0</v>
      </c>
      <c r="E115" s="38" t="s">
        <v>224</v>
      </c>
      <c r="F115" s="39" t="s">
        <v>274</v>
      </c>
      <c r="G115" s="40" t="s">
        <v>262</v>
      </c>
      <c r="H115" s="170">
        <v>34488.0</v>
      </c>
      <c r="I115" s="171">
        <v>194009.272706341</v>
      </c>
      <c r="J115" s="172">
        <v>0.4</v>
      </c>
      <c r="K115" s="24">
        <f t="shared" si="1"/>
        <v>77603.70908</v>
      </c>
      <c r="L115" s="20"/>
    </row>
    <row r="116" hidden="1">
      <c r="A116" s="19">
        <v>1.0</v>
      </c>
      <c r="B116" s="19" t="s">
        <v>264</v>
      </c>
      <c r="C116" s="19" t="s">
        <v>428</v>
      </c>
      <c r="D116" s="19">
        <v>114.0</v>
      </c>
      <c r="E116" s="44" t="s">
        <v>14</v>
      </c>
      <c r="F116" s="45" t="s">
        <v>266</v>
      </c>
      <c r="G116" s="46" t="s">
        <v>267</v>
      </c>
      <c r="H116" s="175">
        <v>28360.0</v>
      </c>
      <c r="I116" s="176">
        <v>159536.736660631</v>
      </c>
      <c r="J116" s="181">
        <v>0.4</v>
      </c>
      <c r="K116" s="50">
        <f t="shared" si="1"/>
        <v>63814.69466</v>
      </c>
      <c r="L116" s="19"/>
    </row>
    <row r="117">
      <c r="A117" s="20">
        <v>1.0</v>
      </c>
      <c r="B117" s="20" t="s">
        <v>264</v>
      </c>
      <c r="C117" s="20" t="s">
        <v>428</v>
      </c>
      <c r="D117" s="20">
        <v>115.0</v>
      </c>
      <c r="E117" s="38" t="s">
        <v>22</v>
      </c>
      <c r="F117" s="39" t="s">
        <v>266</v>
      </c>
      <c r="G117" s="40" t="s">
        <v>267</v>
      </c>
      <c r="H117" s="170">
        <v>396526.0</v>
      </c>
      <c r="I117" s="171">
        <v>2230622.85053221</v>
      </c>
      <c r="J117" s="182">
        <v>0.3</v>
      </c>
      <c r="K117" s="24">
        <f t="shared" si="1"/>
        <v>669186.8552</v>
      </c>
      <c r="L117" s="20"/>
    </row>
    <row r="118" hidden="1">
      <c r="A118" s="19">
        <v>1.0</v>
      </c>
      <c r="B118" s="19" t="s">
        <v>264</v>
      </c>
      <c r="C118" s="19" t="s">
        <v>428</v>
      </c>
      <c r="D118" s="19">
        <v>116.0</v>
      </c>
      <c r="E118" s="44" t="s">
        <v>60</v>
      </c>
      <c r="F118" s="45" t="s">
        <v>266</v>
      </c>
      <c r="G118" s="46" t="s">
        <v>267</v>
      </c>
      <c r="H118" s="175">
        <v>8087.0</v>
      </c>
      <c r="I118" s="176">
        <v>45492.7217692004</v>
      </c>
      <c r="J118" s="181">
        <v>0.5</v>
      </c>
      <c r="K118" s="50">
        <f t="shared" si="1"/>
        <v>22746.36088</v>
      </c>
      <c r="L118" s="19"/>
    </row>
    <row r="119">
      <c r="A119" s="20">
        <v>1.0</v>
      </c>
      <c r="B119" s="20" t="s">
        <v>264</v>
      </c>
      <c r="C119" s="20" t="s">
        <v>428</v>
      </c>
      <c r="D119" s="20">
        <v>117.0</v>
      </c>
      <c r="E119" s="38" t="s">
        <v>72</v>
      </c>
      <c r="F119" s="39" t="s">
        <v>266</v>
      </c>
      <c r="G119" s="40" t="s">
        <v>267</v>
      </c>
      <c r="H119" s="170">
        <v>20771.0</v>
      </c>
      <c r="I119" s="171">
        <v>116845.470986529</v>
      </c>
      <c r="J119" s="182">
        <v>0.4</v>
      </c>
      <c r="K119" s="24">
        <f t="shared" si="1"/>
        <v>46738.18839</v>
      </c>
      <c r="L119" s="20"/>
    </row>
    <row r="120" hidden="1">
      <c r="A120" s="19">
        <v>1.0</v>
      </c>
      <c r="B120" s="19" t="s">
        <v>264</v>
      </c>
      <c r="C120" s="19" t="s">
        <v>428</v>
      </c>
      <c r="D120" s="19">
        <v>118.0</v>
      </c>
      <c r="E120" s="44" t="s">
        <v>75</v>
      </c>
      <c r="F120" s="45" t="s">
        <v>266</v>
      </c>
      <c r="G120" s="46" t="s">
        <v>267</v>
      </c>
      <c r="H120" s="175">
        <v>11223.0</v>
      </c>
      <c r="I120" s="176">
        <v>63134.0195889373</v>
      </c>
      <c r="J120" s="181">
        <v>0.5</v>
      </c>
      <c r="K120" s="50">
        <f t="shared" si="1"/>
        <v>31567.00979</v>
      </c>
      <c r="L120" s="19"/>
    </row>
    <row r="121">
      <c r="A121" s="20">
        <v>1.0</v>
      </c>
      <c r="B121" s="20" t="s">
        <v>264</v>
      </c>
      <c r="C121" s="20" t="s">
        <v>428</v>
      </c>
      <c r="D121" s="20">
        <v>119.0</v>
      </c>
      <c r="E121" s="38" t="s">
        <v>96</v>
      </c>
      <c r="F121" s="39" t="s">
        <v>266</v>
      </c>
      <c r="G121" s="40" t="s">
        <v>267</v>
      </c>
      <c r="H121" s="170">
        <v>3923.0</v>
      </c>
      <c r="I121" s="171">
        <v>22068.4985162079</v>
      </c>
      <c r="J121" s="182">
        <v>1.0</v>
      </c>
      <c r="K121" s="24">
        <f t="shared" si="1"/>
        <v>22068.49852</v>
      </c>
      <c r="L121" s="20"/>
    </row>
    <row r="122" hidden="1">
      <c r="A122" s="19">
        <v>1.0</v>
      </c>
      <c r="B122" s="19" t="s">
        <v>264</v>
      </c>
      <c r="C122" s="19" t="s">
        <v>428</v>
      </c>
      <c r="D122" s="19">
        <v>120.0</v>
      </c>
      <c r="E122" s="44" t="s">
        <v>98</v>
      </c>
      <c r="F122" s="45" t="s">
        <v>266</v>
      </c>
      <c r="G122" s="46" t="s">
        <v>267</v>
      </c>
      <c r="H122" s="175">
        <v>11217.0</v>
      </c>
      <c r="I122" s="176">
        <v>63100.2671058638</v>
      </c>
      <c r="J122" s="181">
        <v>0.5</v>
      </c>
      <c r="K122" s="50">
        <f t="shared" si="1"/>
        <v>31550.13355</v>
      </c>
      <c r="L122" s="19"/>
    </row>
    <row r="123">
      <c r="A123" s="20">
        <v>1.0</v>
      </c>
      <c r="B123" s="20" t="s">
        <v>264</v>
      </c>
      <c r="C123" s="20" t="s">
        <v>428</v>
      </c>
      <c r="D123" s="20">
        <v>121.0</v>
      </c>
      <c r="E123" s="38" t="s">
        <v>191</v>
      </c>
      <c r="F123" s="39" t="s">
        <v>266</v>
      </c>
      <c r="G123" s="40" t="s">
        <v>267</v>
      </c>
      <c r="H123" s="170">
        <v>25218.0</v>
      </c>
      <c r="I123" s="171">
        <v>141861.686357821</v>
      </c>
      <c r="J123" s="182">
        <v>0.4</v>
      </c>
      <c r="K123" s="24">
        <f t="shared" si="1"/>
        <v>56744.67454</v>
      </c>
      <c r="L123" s="20"/>
    </row>
    <row r="124" hidden="1">
      <c r="A124" s="19">
        <v>1.0</v>
      </c>
      <c r="B124" s="19" t="s">
        <v>264</v>
      </c>
      <c r="C124" s="19" t="s">
        <v>428</v>
      </c>
      <c r="D124" s="19">
        <v>122.0</v>
      </c>
      <c r="E124" s="44" t="s">
        <v>237</v>
      </c>
      <c r="F124" s="45" t="s">
        <v>266</v>
      </c>
      <c r="G124" s="46" t="s">
        <v>267</v>
      </c>
      <c r="H124" s="175">
        <v>8326.0</v>
      </c>
      <c r="I124" s="176">
        <v>46837.1956782939</v>
      </c>
      <c r="J124" s="181">
        <v>0.4</v>
      </c>
      <c r="K124" s="50">
        <f t="shared" si="1"/>
        <v>18734.87827</v>
      </c>
      <c r="L124" s="19"/>
    </row>
    <row r="125">
      <c r="A125" s="20">
        <v>1.0</v>
      </c>
      <c r="B125" s="20" t="s">
        <v>264</v>
      </c>
      <c r="C125" s="20" t="s">
        <v>428</v>
      </c>
      <c r="D125" s="20">
        <v>123.0</v>
      </c>
      <c r="E125" s="38" t="s">
        <v>31</v>
      </c>
      <c r="F125" s="39" t="s">
        <v>286</v>
      </c>
      <c r="G125" s="40" t="s">
        <v>262</v>
      </c>
      <c r="H125" s="170">
        <v>7795.0</v>
      </c>
      <c r="I125" s="171">
        <v>43850.1009262912</v>
      </c>
      <c r="J125" s="172">
        <v>0.3</v>
      </c>
      <c r="K125" s="24">
        <f t="shared" si="1"/>
        <v>13155.03028</v>
      </c>
      <c r="L125" s="20"/>
    </row>
    <row r="126" hidden="1">
      <c r="A126" s="19">
        <v>1.0</v>
      </c>
      <c r="B126" s="19" t="s">
        <v>264</v>
      </c>
      <c r="C126" s="19" t="s">
        <v>428</v>
      </c>
      <c r="D126" s="19">
        <v>124.0</v>
      </c>
      <c r="E126" s="44" t="s">
        <v>33</v>
      </c>
      <c r="F126" s="45" t="s">
        <v>286</v>
      </c>
      <c r="G126" s="46" t="s">
        <v>262</v>
      </c>
      <c r="H126" s="175">
        <v>10340.0</v>
      </c>
      <c r="I126" s="176">
        <v>58166.7791632907</v>
      </c>
      <c r="J126" s="177">
        <v>0.3</v>
      </c>
      <c r="K126" s="50">
        <f t="shared" si="1"/>
        <v>17450.03375</v>
      </c>
      <c r="L126" s="19"/>
    </row>
    <row r="127">
      <c r="A127" s="20">
        <v>1.0</v>
      </c>
      <c r="B127" s="20" t="s">
        <v>264</v>
      </c>
      <c r="C127" s="20" t="s">
        <v>428</v>
      </c>
      <c r="D127" s="20">
        <v>125.0</v>
      </c>
      <c r="E127" s="38" t="s">
        <v>44</v>
      </c>
      <c r="F127" s="39" t="s">
        <v>286</v>
      </c>
      <c r="G127" s="40" t="s">
        <v>262</v>
      </c>
      <c r="H127" s="170">
        <v>5815.0</v>
      </c>
      <c r="I127" s="171">
        <v>32711.781512044</v>
      </c>
      <c r="J127" s="172">
        <v>0.6</v>
      </c>
      <c r="K127" s="24">
        <f t="shared" si="1"/>
        <v>19627.06891</v>
      </c>
      <c r="L127" s="20"/>
    </row>
    <row r="128" hidden="1">
      <c r="A128" s="19">
        <v>1.0</v>
      </c>
      <c r="B128" s="19" t="s">
        <v>264</v>
      </c>
      <c r="C128" s="19" t="s">
        <v>428</v>
      </c>
      <c r="D128" s="19">
        <v>126.0</v>
      </c>
      <c r="E128" s="44" t="s">
        <v>90</v>
      </c>
      <c r="F128" s="45" t="s">
        <v>286</v>
      </c>
      <c r="G128" s="46" t="s">
        <v>262</v>
      </c>
      <c r="H128" s="175">
        <v>6527.0</v>
      </c>
      <c r="I128" s="176">
        <v>36717.0761700966</v>
      </c>
      <c r="J128" s="177">
        <v>0.6</v>
      </c>
      <c r="K128" s="50">
        <f t="shared" si="1"/>
        <v>22030.2457</v>
      </c>
      <c r="L128" s="19"/>
    </row>
    <row r="129">
      <c r="A129" s="20">
        <v>1.0</v>
      </c>
      <c r="B129" s="20" t="s">
        <v>264</v>
      </c>
      <c r="C129" s="20" t="s">
        <v>428</v>
      </c>
      <c r="D129" s="20">
        <v>127.0</v>
      </c>
      <c r="E129" s="38" t="s">
        <v>103</v>
      </c>
      <c r="F129" s="39" t="s">
        <v>286</v>
      </c>
      <c r="G129" s="40" t="s">
        <v>262</v>
      </c>
      <c r="H129" s="170">
        <v>22122.0</v>
      </c>
      <c r="I129" s="171">
        <v>124445.405091907</v>
      </c>
      <c r="J129" s="172">
        <v>0.5</v>
      </c>
      <c r="K129" s="24">
        <f t="shared" si="1"/>
        <v>62222.70255</v>
      </c>
      <c r="L129" s="20"/>
    </row>
    <row r="130" hidden="1">
      <c r="A130" s="19">
        <v>1.0</v>
      </c>
      <c r="B130" s="19" t="s">
        <v>264</v>
      </c>
      <c r="C130" s="19" t="s">
        <v>428</v>
      </c>
      <c r="D130" s="19">
        <v>128.0</v>
      </c>
      <c r="E130" s="44" t="s">
        <v>107</v>
      </c>
      <c r="F130" s="45" t="s">
        <v>286</v>
      </c>
      <c r="G130" s="46" t="s">
        <v>262</v>
      </c>
      <c r="H130" s="175">
        <v>1905.0</v>
      </c>
      <c r="I130" s="176">
        <v>10716.4133758287</v>
      </c>
      <c r="J130" s="177">
        <v>1.0</v>
      </c>
      <c r="K130" s="50">
        <f t="shared" si="1"/>
        <v>10716.41338</v>
      </c>
      <c r="L130" s="19"/>
    </row>
    <row r="131">
      <c r="A131" s="20">
        <v>1.0</v>
      </c>
      <c r="B131" s="20" t="s">
        <v>264</v>
      </c>
      <c r="C131" s="20" t="s">
        <v>428</v>
      </c>
      <c r="D131" s="20">
        <v>129.0</v>
      </c>
      <c r="E131" s="38" t="s">
        <v>110</v>
      </c>
      <c r="F131" s="39" t="s">
        <v>286</v>
      </c>
      <c r="G131" s="40" t="s">
        <v>262</v>
      </c>
      <c r="H131" s="170">
        <v>3742.0</v>
      </c>
      <c r="I131" s="171">
        <v>21050.298610158</v>
      </c>
      <c r="J131" s="172">
        <v>0.3</v>
      </c>
      <c r="K131" s="24">
        <f t="shared" si="1"/>
        <v>6315.089583</v>
      </c>
      <c r="L131" s="20"/>
    </row>
    <row r="132" hidden="1">
      <c r="A132" s="19">
        <v>1.0</v>
      </c>
      <c r="B132" s="19" t="s">
        <v>264</v>
      </c>
      <c r="C132" s="19" t="s">
        <v>428</v>
      </c>
      <c r="D132" s="19">
        <v>130.0</v>
      </c>
      <c r="E132" s="44" t="s">
        <v>121</v>
      </c>
      <c r="F132" s="45" t="s">
        <v>286</v>
      </c>
      <c r="G132" s="46" t="s">
        <v>262</v>
      </c>
      <c r="H132" s="175">
        <v>44329.0</v>
      </c>
      <c r="I132" s="176">
        <v>249368.970360688</v>
      </c>
      <c r="J132" s="177">
        <v>0.7</v>
      </c>
      <c r="K132" s="50">
        <f t="shared" si="1"/>
        <v>174558.2793</v>
      </c>
      <c r="L132" s="19"/>
    </row>
    <row r="133">
      <c r="A133" s="20">
        <v>1.0</v>
      </c>
      <c r="B133" s="20" t="s">
        <v>264</v>
      </c>
      <c r="C133" s="20" t="s">
        <v>428</v>
      </c>
      <c r="D133" s="20">
        <v>131.0</v>
      </c>
      <c r="E133" s="38" t="s">
        <v>126</v>
      </c>
      <c r="F133" s="39" t="s">
        <v>286</v>
      </c>
      <c r="G133" s="40" t="s">
        <v>262</v>
      </c>
      <c r="H133" s="170">
        <v>4380.0</v>
      </c>
      <c r="I133" s="171">
        <v>24639.3126436376</v>
      </c>
      <c r="J133" s="172">
        <v>0.5</v>
      </c>
      <c r="K133" s="24">
        <f t="shared" si="1"/>
        <v>12319.65632</v>
      </c>
      <c r="L133" s="20"/>
    </row>
    <row r="134" hidden="1">
      <c r="A134" s="19">
        <v>1.0</v>
      </c>
      <c r="B134" s="19" t="s">
        <v>264</v>
      </c>
      <c r="C134" s="19" t="s">
        <v>428</v>
      </c>
      <c r="D134" s="19">
        <v>132.0</v>
      </c>
      <c r="E134" s="44" t="s">
        <v>127</v>
      </c>
      <c r="F134" s="45" t="s">
        <v>286</v>
      </c>
      <c r="G134" s="46" t="s">
        <v>262</v>
      </c>
      <c r="H134" s="175">
        <v>25597.0</v>
      </c>
      <c r="I134" s="176">
        <v>143993.718205295</v>
      </c>
      <c r="J134" s="177">
        <v>0.3</v>
      </c>
      <c r="K134" s="50">
        <f t="shared" si="1"/>
        <v>43198.11546</v>
      </c>
      <c r="L134" s="19"/>
    </row>
    <row r="135">
      <c r="A135" s="20">
        <v>1.0</v>
      </c>
      <c r="B135" s="20" t="s">
        <v>264</v>
      </c>
      <c r="C135" s="20" t="s">
        <v>428</v>
      </c>
      <c r="D135" s="20">
        <v>133.0</v>
      </c>
      <c r="E135" s="38" t="s">
        <v>138</v>
      </c>
      <c r="F135" s="39" t="s">
        <v>286</v>
      </c>
      <c r="G135" s="40" t="s">
        <v>262</v>
      </c>
      <c r="H135" s="170">
        <v>18266.0</v>
      </c>
      <c r="I135" s="171">
        <v>102753.809303353</v>
      </c>
      <c r="J135" s="172">
        <v>0.5</v>
      </c>
      <c r="K135" s="24">
        <f t="shared" si="1"/>
        <v>51376.90465</v>
      </c>
      <c r="L135" s="20"/>
    </row>
    <row r="136" hidden="1">
      <c r="A136" s="19">
        <v>1.0</v>
      </c>
      <c r="B136" s="19" t="s">
        <v>264</v>
      </c>
      <c r="C136" s="19" t="s">
        <v>428</v>
      </c>
      <c r="D136" s="19">
        <v>134.0</v>
      </c>
      <c r="E136" s="44" t="s">
        <v>146</v>
      </c>
      <c r="F136" s="45" t="s">
        <v>286</v>
      </c>
      <c r="G136" s="46" t="s">
        <v>262</v>
      </c>
      <c r="H136" s="175">
        <v>4321.0</v>
      </c>
      <c r="I136" s="176">
        <v>24307.4132267485</v>
      </c>
      <c r="J136" s="177">
        <v>0.5</v>
      </c>
      <c r="K136" s="50">
        <f t="shared" si="1"/>
        <v>12153.70661</v>
      </c>
      <c r="L136" s="19"/>
    </row>
    <row r="137">
      <c r="A137" s="20">
        <v>1.0</v>
      </c>
      <c r="B137" s="20" t="s">
        <v>264</v>
      </c>
      <c r="C137" s="20" t="s">
        <v>428</v>
      </c>
      <c r="D137" s="20">
        <v>135.0</v>
      </c>
      <c r="E137" s="38" t="s">
        <v>158</v>
      </c>
      <c r="F137" s="39" t="s">
        <v>286</v>
      </c>
      <c r="G137" s="40" t="s">
        <v>262</v>
      </c>
      <c r="H137" s="170">
        <v>4120.0</v>
      </c>
      <c r="I137" s="171">
        <v>23176.705043787</v>
      </c>
      <c r="J137" s="172">
        <v>1.0</v>
      </c>
      <c r="K137" s="24">
        <f t="shared" si="1"/>
        <v>23176.70504</v>
      </c>
      <c r="L137" s="20"/>
    </row>
    <row r="138" hidden="1">
      <c r="A138" s="19">
        <v>1.0</v>
      </c>
      <c r="B138" s="19" t="s">
        <v>264</v>
      </c>
      <c r="C138" s="19" t="s">
        <v>428</v>
      </c>
      <c r="D138" s="19">
        <v>136.0</v>
      </c>
      <c r="E138" s="44" t="s">
        <v>159</v>
      </c>
      <c r="F138" s="45" t="s">
        <v>286</v>
      </c>
      <c r="G138" s="46" t="s">
        <v>262</v>
      </c>
      <c r="H138" s="175">
        <v>16077.0</v>
      </c>
      <c r="I138" s="176">
        <v>90439.7783953796</v>
      </c>
      <c r="J138" s="177">
        <v>0.2</v>
      </c>
      <c r="K138" s="50">
        <f t="shared" si="1"/>
        <v>18087.95568</v>
      </c>
      <c r="L138" s="19"/>
    </row>
    <row r="139">
      <c r="A139" s="20">
        <v>1.0</v>
      </c>
      <c r="B139" s="20" t="s">
        <v>264</v>
      </c>
      <c r="C139" s="20" t="s">
        <v>428</v>
      </c>
      <c r="D139" s="20">
        <v>137.0</v>
      </c>
      <c r="E139" s="38" t="s">
        <v>167</v>
      </c>
      <c r="F139" s="39" t="s">
        <v>286</v>
      </c>
      <c r="G139" s="40" t="s">
        <v>262</v>
      </c>
      <c r="H139" s="170">
        <v>13020.0</v>
      </c>
      <c r="I139" s="171">
        <v>73242.8882694434</v>
      </c>
      <c r="J139" s="172">
        <v>0.4</v>
      </c>
      <c r="K139" s="24">
        <f t="shared" si="1"/>
        <v>29297.15531</v>
      </c>
      <c r="L139" s="20"/>
    </row>
    <row r="140" hidden="1">
      <c r="A140" s="19">
        <v>1.0</v>
      </c>
      <c r="B140" s="19" t="s">
        <v>264</v>
      </c>
      <c r="C140" s="19" t="s">
        <v>428</v>
      </c>
      <c r="D140" s="19">
        <v>138.0</v>
      </c>
      <c r="E140" s="44" t="s">
        <v>68</v>
      </c>
      <c r="F140" s="45" t="s">
        <v>301</v>
      </c>
      <c r="G140" s="46" t="s">
        <v>267</v>
      </c>
      <c r="H140" s="175">
        <v>22407.0</v>
      </c>
      <c r="I140" s="176">
        <v>126048.648037897</v>
      </c>
      <c r="J140" s="181">
        <v>0.2</v>
      </c>
      <c r="K140" s="50">
        <f t="shared" si="1"/>
        <v>25209.72961</v>
      </c>
      <c r="L140" s="19"/>
    </row>
    <row r="141">
      <c r="A141" s="20">
        <v>1.0</v>
      </c>
      <c r="B141" s="20" t="s">
        <v>264</v>
      </c>
      <c r="C141" s="20" t="s">
        <v>428</v>
      </c>
      <c r="D141" s="20">
        <v>139.0</v>
      </c>
      <c r="E141" s="38" t="s">
        <v>201</v>
      </c>
      <c r="F141" s="39" t="s">
        <v>301</v>
      </c>
      <c r="G141" s="40" t="s">
        <v>267</v>
      </c>
      <c r="H141" s="170">
        <v>10961.0</v>
      </c>
      <c r="I141" s="171">
        <v>61660.1611613955</v>
      </c>
      <c r="J141" s="182">
        <v>0.3</v>
      </c>
      <c r="K141" s="24">
        <f t="shared" si="1"/>
        <v>18498.04835</v>
      </c>
      <c r="L141" s="20"/>
    </row>
    <row r="142" hidden="1">
      <c r="A142" s="19">
        <v>1.0</v>
      </c>
      <c r="B142" s="19" t="s">
        <v>264</v>
      </c>
      <c r="C142" s="19" t="s">
        <v>428</v>
      </c>
      <c r="D142" s="19">
        <v>140.0</v>
      </c>
      <c r="E142" s="44" t="s">
        <v>202</v>
      </c>
      <c r="F142" s="45" t="s">
        <v>301</v>
      </c>
      <c r="G142" s="46" t="s">
        <v>267</v>
      </c>
      <c r="H142" s="175">
        <v>4832.0</v>
      </c>
      <c r="I142" s="176">
        <v>27181.9997018395</v>
      </c>
      <c r="J142" s="181">
        <v>0.3</v>
      </c>
      <c r="K142" s="50">
        <f t="shared" si="1"/>
        <v>8154.599911</v>
      </c>
      <c r="L142" s="19"/>
    </row>
    <row r="143">
      <c r="A143" s="20">
        <v>1.0</v>
      </c>
      <c r="B143" s="20" t="s">
        <v>264</v>
      </c>
      <c r="C143" s="20" t="s">
        <v>428</v>
      </c>
      <c r="D143" s="20">
        <v>141.0</v>
      </c>
      <c r="E143" s="38" t="s">
        <v>216</v>
      </c>
      <c r="F143" s="39" t="s">
        <v>301</v>
      </c>
      <c r="G143" s="40" t="s">
        <v>267</v>
      </c>
      <c r="H143" s="170">
        <v>8386.0</v>
      </c>
      <c r="I143" s="171">
        <v>47174.7205090286</v>
      </c>
      <c r="J143" s="182">
        <v>0.5</v>
      </c>
      <c r="K143" s="24">
        <f t="shared" si="1"/>
        <v>23587.36025</v>
      </c>
      <c r="L143" s="20"/>
    </row>
    <row r="144" hidden="1">
      <c r="A144" s="19">
        <v>1.0</v>
      </c>
      <c r="B144" s="19" t="s">
        <v>264</v>
      </c>
      <c r="C144" s="19" t="s">
        <v>428</v>
      </c>
      <c r="D144" s="19">
        <v>142.0</v>
      </c>
      <c r="E144" s="44" t="s">
        <v>228</v>
      </c>
      <c r="F144" s="45" t="s">
        <v>301</v>
      </c>
      <c r="G144" s="46" t="s">
        <v>267</v>
      </c>
      <c r="H144" s="175">
        <v>2040.0</v>
      </c>
      <c r="I144" s="176">
        <v>11475.8442449819</v>
      </c>
      <c r="J144" s="181">
        <v>0.4</v>
      </c>
      <c r="K144" s="50">
        <f t="shared" si="1"/>
        <v>4590.337698</v>
      </c>
      <c r="L144" s="19"/>
    </row>
    <row r="145">
      <c r="A145" s="20">
        <v>1.0</v>
      </c>
      <c r="B145" s="20" t="s">
        <v>264</v>
      </c>
      <c r="C145" s="20" t="s">
        <v>428</v>
      </c>
      <c r="D145" s="20">
        <v>143.0</v>
      </c>
      <c r="E145" s="38" t="s">
        <v>245</v>
      </c>
      <c r="F145" s="39" t="s">
        <v>301</v>
      </c>
      <c r="G145" s="40" t="s">
        <v>267</v>
      </c>
      <c r="H145" s="170">
        <v>13795.0</v>
      </c>
      <c r="I145" s="171">
        <v>77602.5839997674</v>
      </c>
      <c r="J145" s="182">
        <v>0.2</v>
      </c>
      <c r="K145" s="24">
        <f t="shared" si="1"/>
        <v>15520.5168</v>
      </c>
      <c r="L145" s="20"/>
    </row>
    <row r="146" hidden="1">
      <c r="A146" s="19">
        <v>1.0</v>
      </c>
      <c r="B146" s="19" t="s">
        <v>264</v>
      </c>
      <c r="C146" s="19" t="s">
        <v>428</v>
      </c>
      <c r="D146" s="19">
        <v>144.0</v>
      </c>
      <c r="E146" s="44" t="s">
        <v>37</v>
      </c>
      <c r="F146" s="45" t="s">
        <v>292</v>
      </c>
      <c r="G146" s="46" t="s">
        <v>267</v>
      </c>
      <c r="H146" s="175">
        <v>11643.0</v>
      </c>
      <c r="I146" s="176">
        <v>65496.6934040806</v>
      </c>
      <c r="J146" s="181">
        <v>0.6</v>
      </c>
      <c r="K146" s="50">
        <f t="shared" si="1"/>
        <v>39298.01604</v>
      </c>
      <c r="L146" s="19"/>
    </row>
    <row r="147">
      <c r="A147" s="20">
        <v>1.0</v>
      </c>
      <c r="B147" s="20" t="s">
        <v>264</v>
      </c>
      <c r="C147" s="20" t="s">
        <v>428</v>
      </c>
      <c r="D147" s="20">
        <v>145.0</v>
      </c>
      <c r="E147" s="38" t="s">
        <v>123</v>
      </c>
      <c r="F147" s="39" t="s">
        <v>292</v>
      </c>
      <c r="G147" s="40" t="s">
        <v>267</v>
      </c>
      <c r="H147" s="170">
        <v>5184.0</v>
      </c>
      <c r="I147" s="171">
        <v>29162.1453754835</v>
      </c>
      <c r="J147" s="182">
        <v>0.5</v>
      </c>
      <c r="K147" s="24">
        <f t="shared" si="1"/>
        <v>14581.07269</v>
      </c>
      <c r="L147" s="20"/>
    </row>
    <row r="148" hidden="1">
      <c r="A148" s="19">
        <v>1.0</v>
      </c>
      <c r="B148" s="19" t="s">
        <v>264</v>
      </c>
      <c r="C148" s="19" t="s">
        <v>428</v>
      </c>
      <c r="D148" s="19">
        <v>146.0</v>
      </c>
      <c r="E148" s="44" t="s">
        <v>148</v>
      </c>
      <c r="F148" s="45" t="s">
        <v>292</v>
      </c>
      <c r="G148" s="46" t="s">
        <v>267</v>
      </c>
      <c r="H148" s="175">
        <v>2575.0</v>
      </c>
      <c r="I148" s="176">
        <v>14485.4406523669</v>
      </c>
      <c r="J148" s="181">
        <v>0.5</v>
      </c>
      <c r="K148" s="50">
        <f t="shared" si="1"/>
        <v>7242.720326</v>
      </c>
      <c r="L148" s="19"/>
    </row>
    <row r="149">
      <c r="A149" s="20">
        <v>1.0</v>
      </c>
      <c r="B149" s="20" t="s">
        <v>264</v>
      </c>
      <c r="C149" s="20" t="s">
        <v>428</v>
      </c>
      <c r="D149" s="20">
        <v>147.0</v>
      </c>
      <c r="E149" s="38" t="s">
        <v>178</v>
      </c>
      <c r="F149" s="39" t="s">
        <v>292</v>
      </c>
      <c r="G149" s="40" t="s">
        <v>267</v>
      </c>
      <c r="H149" s="170">
        <v>35011.0</v>
      </c>
      <c r="I149" s="171">
        <v>196951.364147579</v>
      </c>
      <c r="J149" s="182">
        <v>0.4</v>
      </c>
      <c r="K149" s="24">
        <f t="shared" si="1"/>
        <v>78780.54566</v>
      </c>
      <c r="L149" s="20"/>
    </row>
    <row r="150" hidden="1">
      <c r="A150" s="19">
        <v>1.0</v>
      </c>
      <c r="B150" s="19" t="s">
        <v>264</v>
      </c>
      <c r="C150" s="19" t="s">
        <v>428</v>
      </c>
      <c r="D150" s="19">
        <v>148.0</v>
      </c>
      <c r="E150" s="44" t="s">
        <v>213</v>
      </c>
      <c r="F150" s="45" t="s">
        <v>292</v>
      </c>
      <c r="G150" s="46" t="s">
        <v>267</v>
      </c>
      <c r="H150" s="175">
        <v>3367.0</v>
      </c>
      <c r="I150" s="176">
        <v>18940.7684180657</v>
      </c>
      <c r="J150" s="181">
        <v>0.7</v>
      </c>
      <c r="K150" s="50">
        <f t="shared" si="1"/>
        <v>13258.53789</v>
      </c>
      <c r="L150" s="19"/>
    </row>
    <row r="151">
      <c r="A151" s="20">
        <v>1.0</v>
      </c>
      <c r="B151" s="20" t="s">
        <v>264</v>
      </c>
      <c r="C151" s="20" t="s">
        <v>428</v>
      </c>
      <c r="D151" s="20">
        <v>149.0</v>
      </c>
      <c r="E151" s="38" t="s">
        <v>252</v>
      </c>
      <c r="F151" s="39" t="s">
        <v>292</v>
      </c>
      <c r="G151" s="40" t="s">
        <v>267</v>
      </c>
      <c r="H151" s="170">
        <v>5941.0</v>
      </c>
      <c r="I151" s="171">
        <v>33420.583656587</v>
      </c>
      <c r="J151" s="182">
        <v>0.5</v>
      </c>
      <c r="K151" s="24">
        <f t="shared" si="1"/>
        <v>16710.29183</v>
      </c>
      <c r="L151" s="20"/>
    </row>
    <row r="152" hidden="1">
      <c r="A152" s="19">
        <v>1.0</v>
      </c>
      <c r="B152" s="19" t="s">
        <v>264</v>
      </c>
      <c r="C152" s="19" t="s">
        <v>428</v>
      </c>
      <c r="D152" s="19">
        <v>150.0</v>
      </c>
      <c r="E152" s="44" t="s">
        <v>19</v>
      </c>
      <c r="F152" s="45" t="s">
        <v>283</v>
      </c>
      <c r="G152" s="46" t="s">
        <v>267</v>
      </c>
      <c r="H152" s="175">
        <v>3875.0</v>
      </c>
      <c r="I152" s="176">
        <v>21798.4786516201</v>
      </c>
      <c r="J152" s="181">
        <v>1.0</v>
      </c>
      <c r="K152" s="50">
        <f t="shared" si="1"/>
        <v>21798.47865</v>
      </c>
      <c r="L152" s="19"/>
    </row>
    <row r="153">
      <c r="A153" s="20">
        <v>1.0</v>
      </c>
      <c r="B153" s="20" t="s">
        <v>264</v>
      </c>
      <c r="C153" s="20" t="s">
        <v>428</v>
      </c>
      <c r="D153" s="20">
        <v>151.0</v>
      </c>
      <c r="E153" s="38" t="s">
        <v>58</v>
      </c>
      <c r="F153" s="39" t="s">
        <v>283</v>
      </c>
      <c r="G153" s="40" t="s">
        <v>267</v>
      </c>
      <c r="H153" s="170">
        <v>12880.0</v>
      </c>
      <c r="I153" s="171">
        <v>72455.3303310623</v>
      </c>
      <c r="J153" s="182">
        <v>0.3</v>
      </c>
      <c r="K153" s="24">
        <f t="shared" si="1"/>
        <v>21736.5991</v>
      </c>
      <c r="L153" s="20"/>
    </row>
    <row r="154" hidden="1">
      <c r="A154" s="19">
        <v>1.0</v>
      </c>
      <c r="B154" s="19" t="s">
        <v>264</v>
      </c>
      <c r="C154" s="19" t="s">
        <v>428</v>
      </c>
      <c r="D154" s="19">
        <v>152.0</v>
      </c>
      <c r="E154" s="44" t="s">
        <v>164</v>
      </c>
      <c r="F154" s="45" t="s">
        <v>283</v>
      </c>
      <c r="G154" s="46" t="s">
        <v>267</v>
      </c>
      <c r="H154" s="175">
        <v>47064.0</v>
      </c>
      <c r="I154" s="176">
        <v>264754.477228348</v>
      </c>
      <c r="J154" s="181">
        <v>0.25</v>
      </c>
      <c r="K154" s="50">
        <f t="shared" si="1"/>
        <v>66188.61931</v>
      </c>
      <c r="L154" s="19"/>
    </row>
    <row r="155">
      <c r="A155" s="20">
        <v>1.0</v>
      </c>
      <c r="B155" s="20" t="s">
        <v>264</v>
      </c>
      <c r="C155" s="20" t="s">
        <v>428</v>
      </c>
      <c r="D155" s="20">
        <v>153.0</v>
      </c>
      <c r="E155" s="38" t="s">
        <v>169</v>
      </c>
      <c r="F155" s="39" t="s">
        <v>283</v>
      </c>
      <c r="G155" s="40" t="s">
        <v>267</v>
      </c>
      <c r="H155" s="170">
        <v>2939.0</v>
      </c>
      <c r="I155" s="171">
        <v>16533.0912921578</v>
      </c>
      <c r="J155" s="182">
        <v>0.3</v>
      </c>
      <c r="K155" s="24">
        <f t="shared" si="1"/>
        <v>4959.927388</v>
      </c>
      <c r="L155" s="20"/>
    </row>
    <row r="156" hidden="1">
      <c r="A156" s="19">
        <v>1.0</v>
      </c>
      <c r="B156" s="19" t="s">
        <v>264</v>
      </c>
      <c r="C156" s="19" t="s">
        <v>428</v>
      </c>
      <c r="D156" s="19">
        <v>154.0</v>
      </c>
      <c r="E156" s="44" t="s">
        <v>9</v>
      </c>
      <c r="F156" s="45" t="s">
        <v>270</v>
      </c>
      <c r="G156" s="45" t="s">
        <v>271</v>
      </c>
      <c r="H156" s="175">
        <v>22710.0</v>
      </c>
      <c r="I156" s="176">
        <v>127753.148433108</v>
      </c>
      <c r="J156" s="177">
        <v>0.25</v>
      </c>
      <c r="K156" s="50">
        <f t="shared" si="1"/>
        <v>31938.28711</v>
      </c>
      <c r="L156" s="19"/>
    </row>
    <row r="157">
      <c r="A157" s="20">
        <v>1.0</v>
      </c>
      <c r="B157" s="20" t="s">
        <v>264</v>
      </c>
      <c r="C157" s="20" t="s">
        <v>428</v>
      </c>
      <c r="D157" s="20">
        <v>155.0</v>
      </c>
      <c r="E157" s="38" t="s">
        <v>26</v>
      </c>
      <c r="F157" s="39" t="s">
        <v>270</v>
      </c>
      <c r="G157" s="39" t="s">
        <v>271</v>
      </c>
      <c r="H157" s="170">
        <v>2474.0</v>
      </c>
      <c r="I157" s="171">
        <v>13917.2738539634</v>
      </c>
      <c r="J157" s="172">
        <v>0.5</v>
      </c>
      <c r="K157" s="24">
        <f t="shared" si="1"/>
        <v>6958.636927</v>
      </c>
      <c r="L157" s="20"/>
    </row>
    <row r="158" hidden="1">
      <c r="A158" s="19">
        <v>1.0</v>
      </c>
      <c r="B158" s="19" t="s">
        <v>264</v>
      </c>
      <c r="C158" s="19" t="s">
        <v>428</v>
      </c>
      <c r="D158" s="19">
        <v>156.0</v>
      </c>
      <c r="E158" s="44" t="s">
        <v>49</v>
      </c>
      <c r="F158" s="45" t="s">
        <v>270</v>
      </c>
      <c r="G158" s="45" t="s">
        <v>271</v>
      </c>
      <c r="H158" s="175">
        <v>12843.0</v>
      </c>
      <c r="I158" s="176">
        <v>72247.1900187759</v>
      </c>
      <c r="J158" s="177">
        <v>0.4</v>
      </c>
      <c r="K158" s="50">
        <f t="shared" si="1"/>
        <v>28898.87601</v>
      </c>
      <c r="L158" s="19"/>
    </row>
    <row r="159">
      <c r="A159" s="20">
        <v>1.0</v>
      </c>
      <c r="B159" s="20" t="s">
        <v>264</v>
      </c>
      <c r="C159" s="20" t="s">
        <v>428</v>
      </c>
      <c r="D159" s="20">
        <v>157.0</v>
      </c>
      <c r="E159" s="38" t="s">
        <v>52</v>
      </c>
      <c r="F159" s="39" t="s">
        <v>270</v>
      </c>
      <c r="G159" s="39" t="s">
        <v>271</v>
      </c>
      <c r="H159" s="170">
        <v>16525.0</v>
      </c>
      <c r="I159" s="171">
        <v>92959.9637981991</v>
      </c>
      <c r="J159" s="172">
        <v>0.5</v>
      </c>
      <c r="K159" s="24">
        <f t="shared" si="1"/>
        <v>46479.9819</v>
      </c>
      <c r="L159" s="20"/>
    </row>
    <row r="160" hidden="1">
      <c r="A160" s="19">
        <v>1.0</v>
      </c>
      <c r="B160" s="19" t="s">
        <v>264</v>
      </c>
      <c r="C160" s="19" t="s">
        <v>428</v>
      </c>
      <c r="D160" s="19">
        <v>158.0</v>
      </c>
      <c r="E160" s="44" t="s">
        <v>64</v>
      </c>
      <c r="F160" s="45" t="s">
        <v>270</v>
      </c>
      <c r="G160" s="45" t="s">
        <v>271</v>
      </c>
      <c r="H160" s="175">
        <v>3380.0</v>
      </c>
      <c r="I160" s="176">
        <v>19013.8987980583</v>
      </c>
      <c r="J160" s="177">
        <v>0.5</v>
      </c>
      <c r="K160" s="50">
        <f t="shared" si="1"/>
        <v>9506.949399</v>
      </c>
      <c r="L160" s="19"/>
    </row>
    <row r="161">
      <c r="A161" s="20">
        <v>1.0</v>
      </c>
      <c r="B161" s="20" t="s">
        <v>264</v>
      </c>
      <c r="C161" s="20" t="s">
        <v>428</v>
      </c>
      <c r="D161" s="20">
        <v>159.0</v>
      </c>
      <c r="E161" s="38" t="s">
        <v>124</v>
      </c>
      <c r="F161" s="39" t="s">
        <v>270</v>
      </c>
      <c r="G161" s="39" t="s">
        <v>271</v>
      </c>
      <c r="H161" s="170">
        <v>4412.0</v>
      </c>
      <c r="I161" s="171">
        <v>24819.3258866962</v>
      </c>
      <c r="J161" s="172">
        <v>0.5</v>
      </c>
      <c r="K161" s="24">
        <f t="shared" si="1"/>
        <v>12409.66294</v>
      </c>
      <c r="L161" s="20"/>
    </row>
    <row r="162" hidden="1">
      <c r="A162" s="19">
        <v>1.0</v>
      </c>
      <c r="B162" s="19" t="s">
        <v>264</v>
      </c>
      <c r="C162" s="19" t="s">
        <v>428</v>
      </c>
      <c r="D162" s="19">
        <v>160.0</v>
      </c>
      <c r="E162" s="44" t="s">
        <v>139</v>
      </c>
      <c r="F162" s="45" t="s">
        <v>270</v>
      </c>
      <c r="G162" s="45" t="s">
        <v>271</v>
      </c>
      <c r="H162" s="175">
        <v>1652.0</v>
      </c>
      <c r="I162" s="176">
        <v>9293.18367289712</v>
      </c>
      <c r="J162" s="177">
        <v>0.4</v>
      </c>
      <c r="K162" s="50">
        <f t="shared" si="1"/>
        <v>3717.273469</v>
      </c>
      <c r="L162" s="19"/>
    </row>
    <row r="163">
      <c r="A163" s="20">
        <v>1.0</v>
      </c>
      <c r="B163" s="20" t="s">
        <v>264</v>
      </c>
      <c r="C163" s="20" t="s">
        <v>428</v>
      </c>
      <c r="D163" s="20">
        <v>161.0</v>
      </c>
      <c r="E163" s="38" t="s">
        <v>147</v>
      </c>
      <c r="F163" s="39" t="s">
        <v>270</v>
      </c>
      <c r="G163" s="39" t="s">
        <v>271</v>
      </c>
      <c r="H163" s="170">
        <v>14568.0</v>
      </c>
      <c r="I163" s="171">
        <v>81951.0289024003</v>
      </c>
      <c r="J163" s="172">
        <v>0.25</v>
      </c>
      <c r="K163" s="24">
        <f t="shared" si="1"/>
        <v>20487.75723</v>
      </c>
      <c r="L163" s="20"/>
    </row>
    <row r="164" hidden="1">
      <c r="A164" s="19">
        <v>1.0</v>
      </c>
      <c r="B164" s="19" t="s">
        <v>264</v>
      </c>
      <c r="C164" s="19" t="s">
        <v>428</v>
      </c>
      <c r="D164" s="19">
        <v>162.0</v>
      </c>
      <c r="E164" s="44" t="s">
        <v>154</v>
      </c>
      <c r="F164" s="45" t="s">
        <v>270</v>
      </c>
      <c r="G164" s="45" t="s">
        <v>271</v>
      </c>
      <c r="H164" s="175">
        <v>13935.0</v>
      </c>
      <c r="I164" s="176">
        <v>78390.1419381485</v>
      </c>
      <c r="J164" s="177">
        <v>0.4</v>
      </c>
      <c r="K164" s="50">
        <f t="shared" si="1"/>
        <v>31356.05678</v>
      </c>
      <c r="L164" s="19"/>
    </row>
    <row r="165">
      <c r="A165" s="20">
        <v>1.0</v>
      </c>
      <c r="B165" s="20" t="s">
        <v>264</v>
      </c>
      <c r="C165" s="20" t="s">
        <v>428</v>
      </c>
      <c r="D165" s="20">
        <v>163.0</v>
      </c>
      <c r="E165" s="38" t="s">
        <v>184</v>
      </c>
      <c r="F165" s="39" t="s">
        <v>270</v>
      </c>
      <c r="G165" s="39" t="s">
        <v>271</v>
      </c>
      <c r="H165" s="170">
        <v>10221.0</v>
      </c>
      <c r="I165" s="171">
        <v>57497.3549156668</v>
      </c>
      <c r="J165" s="172">
        <v>0.5</v>
      </c>
      <c r="K165" s="24">
        <f t="shared" si="1"/>
        <v>28748.67746</v>
      </c>
      <c r="L165" s="20"/>
    </row>
    <row r="166" hidden="1">
      <c r="A166" s="19">
        <v>1.0</v>
      </c>
      <c r="B166" s="19" t="s">
        <v>264</v>
      </c>
      <c r="C166" s="19" t="s">
        <v>428</v>
      </c>
      <c r="D166" s="19">
        <v>164.0</v>
      </c>
      <c r="E166" s="44" t="s">
        <v>196</v>
      </c>
      <c r="F166" s="45" t="s">
        <v>270</v>
      </c>
      <c r="G166" s="45" t="s">
        <v>271</v>
      </c>
      <c r="H166" s="175">
        <v>3979.0</v>
      </c>
      <c r="I166" s="176">
        <v>22383.5216915603</v>
      </c>
      <c r="J166" s="177">
        <v>0.5</v>
      </c>
      <c r="K166" s="50">
        <f t="shared" si="1"/>
        <v>11191.76085</v>
      </c>
      <c r="L166" s="19"/>
    </row>
    <row r="167">
      <c r="A167" s="20">
        <v>1.0</v>
      </c>
      <c r="B167" s="20" t="s">
        <v>264</v>
      </c>
      <c r="C167" s="20" t="s">
        <v>428</v>
      </c>
      <c r="D167" s="20">
        <v>165.0</v>
      </c>
      <c r="E167" s="38" t="s">
        <v>200</v>
      </c>
      <c r="F167" s="39" t="s">
        <v>270</v>
      </c>
      <c r="G167" s="39" t="s">
        <v>271</v>
      </c>
      <c r="H167" s="170">
        <v>51323.0</v>
      </c>
      <c r="I167" s="171">
        <v>288713.11479667</v>
      </c>
      <c r="J167" s="172">
        <v>0.3</v>
      </c>
      <c r="K167" s="24">
        <f t="shared" si="1"/>
        <v>86613.93444</v>
      </c>
      <c r="L167" s="20"/>
    </row>
    <row r="168" hidden="1">
      <c r="A168" s="19">
        <v>1.0</v>
      </c>
      <c r="B168" s="19" t="s">
        <v>264</v>
      </c>
      <c r="C168" s="19" t="s">
        <v>428</v>
      </c>
      <c r="D168" s="19">
        <v>166.0</v>
      </c>
      <c r="E168" s="44" t="s">
        <v>210</v>
      </c>
      <c r="F168" s="45" t="s">
        <v>270</v>
      </c>
      <c r="G168" s="45" t="s">
        <v>271</v>
      </c>
      <c r="H168" s="175">
        <v>38962.0</v>
      </c>
      <c r="I168" s="176">
        <v>219177.374251463</v>
      </c>
      <c r="J168" s="177">
        <v>0.3</v>
      </c>
      <c r="K168" s="50">
        <f t="shared" si="1"/>
        <v>65753.21228</v>
      </c>
      <c r="L168" s="19"/>
    </row>
    <row r="169">
      <c r="A169" s="20">
        <v>1.0</v>
      </c>
      <c r="B169" s="20" t="s">
        <v>264</v>
      </c>
      <c r="C169" s="20" t="s">
        <v>428</v>
      </c>
      <c r="D169" s="20">
        <v>167.0</v>
      </c>
      <c r="E169" s="38" t="s">
        <v>217</v>
      </c>
      <c r="F169" s="39" t="s">
        <v>270</v>
      </c>
      <c r="G169" s="39" t="s">
        <v>271</v>
      </c>
      <c r="H169" s="170">
        <v>4886.0</v>
      </c>
      <c r="I169" s="171">
        <v>27485.7720495008</v>
      </c>
      <c r="J169" s="172">
        <v>0.5</v>
      </c>
      <c r="K169" s="24">
        <f t="shared" si="1"/>
        <v>13742.88602</v>
      </c>
      <c r="L169" s="20"/>
    </row>
    <row r="170" hidden="1">
      <c r="A170" s="19">
        <v>1.0</v>
      </c>
      <c r="B170" s="19" t="s">
        <v>264</v>
      </c>
      <c r="C170" s="19" t="s">
        <v>428</v>
      </c>
      <c r="D170" s="19">
        <v>168.0</v>
      </c>
      <c r="E170" s="44" t="s">
        <v>229</v>
      </c>
      <c r="F170" s="45" t="s">
        <v>270</v>
      </c>
      <c r="G170" s="45" t="s">
        <v>271</v>
      </c>
      <c r="H170" s="175">
        <v>21318.0</v>
      </c>
      <c r="I170" s="176">
        <v>119922.572360061</v>
      </c>
      <c r="J170" s="177">
        <v>0.5</v>
      </c>
      <c r="K170" s="50">
        <f t="shared" si="1"/>
        <v>59961.28618</v>
      </c>
      <c r="L170" s="19"/>
    </row>
    <row r="171">
      <c r="A171" s="20">
        <v>1.0</v>
      </c>
      <c r="B171" s="20" t="s">
        <v>264</v>
      </c>
      <c r="C171" s="20" t="s">
        <v>428</v>
      </c>
      <c r="D171" s="20">
        <v>169.0</v>
      </c>
      <c r="E171" s="38" t="s">
        <v>242</v>
      </c>
      <c r="F171" s="39" t="s">
        <v>270</v>
      </c>
      <c r="G171" s="39" t="s">
        <v>271</v>
      </c>
      <c r="H171" s="170">
        <v>5447.0</v>
      </c>
      <c r="I171" s="171">
        <v>30641.6292168708</v>
      </c>
      <c r="J171" s="172">
        <v>0.4</v>
      </c>
      <c r="K171" s="24">
        <f t="shared" si="1"/>
        <v>12256.65169</v>
      </c>
      <c r="L171" s="20"/>
    </row>
    <row r="172" hidden="1">
      <c r="A172" s="19">
        <v>1.0</v>
      </c>
      <c r="B172" s="19" t="s">
        <v>264</v>
      </c>
      <c r="C172" s="19" t="s">
        <v>428</v>
      </c>
      <c r="D172" s="19">
        <v>170.0</v>
      </c>
      <c r="E172" s="44" t="s">
        <v>27</v>
      </c>
      <c r="F172" s="45" t="s">
        <v>290</v>
      </c>
      <c r="G172" s="45" t="s">
        <v>271</v>
      </c>
      <c r="H172" s="175">
        <v>4266.0</v>
      </c>
      <c r="I172" s="176">
        <v>23998.0154652416</v>
      </c>
      <c r="J172" s="177">
        <v>0.4</v>
      </c>
      <c r="K172" s="50">
        <f t="shared" si="1"/>
        <v>9599.206186</v>
      </c>
      <c r="L172" s="19"/>
    </row>
    <row r="173">
      <c r="A173" s="20">
        <v>1.0</v>
      </c>
      <c r="B173" s="20" t="s">
        <v>264</v>
      </c>
      <c r="C173" s="20" t="s">
        <v>428</v>
      </c>
      <c r="D173" s="20">
        <v>171.0</v>
      </c>
      <c r="E173" s="38" t="s">
        <v>53</v>
      </c>
      <c r="F173" s="39" t="s">
        <v>290</v>
      </c>
      <c r="G173" s="39" t="s">
        <v>271</v>
      </c>
      <c r="H173" s="170">
        <v>19304.0</v>
      </c>
      <c r="I173" s="171">
        <v>108592.988875064</v>
      </c>
      <c r="J173" s="172">
        <v>0.5</v>
      </c>
      <c r="K173" s="24">
        <f t="shared" si="1"/>
        <v>54296.49444</v>
      </c>
      <c r="L173" s="20"/>
    </row>
    <row r="174" hidden="1">
      <c r="A174" s="19">
        <v>1.0</v>
      </c>
      <c r="B174" s="19" t="s">
        <v>264</v>
      </c>
      <c r="C174" s="19" t="s">
        <v>428</v>
      </c>
      <c r="D174" s="19">
        <v>172.0</v>
      </c>
      <c r="E174" s="44" t="s">
        <v>70</v>
      </c>
      <c r="F174" s="45" t="s">
        <v>290</v>
      </c>
      <c r="G174" s="45" t="s">
        <v>271</v>
      </c>
      <c r="H174" s="175">
        <v>10797.0</v>
      </c>
      <c r="I174" s="176">
        <v>60737.5932907205</v>
      </c>
      <c r="J174" s="177">
        <v>0.7</v>
      </c>
      <c r="K174" s="50">
        <f t="shared" si="1"/>
        <v>42516.3153</v>
      </c>
      <c r="L174" s="19"/>
    </row>
    <row r="175">
      <c r="A175" s="20">
        <v>1.0</v>
      </c>
      <c r="B175" s="20" t="s">
        <v>264</v>
      </c>
      <c r="C175" s="20" t="s">
        <v>428</v>
      </c>
      <c r="D175" s="20">
        <v>173.0</v>
      </c>
      <c r="E175" s="38" t="s">
        <v>86</v>
      </c>
      <c r="F175" s="39" t="s">
        <v>290</v>
      </c>
      <c r="G175" s="39" t="s">
        <v>271</v>
      </c>
      <c r="H175" s="170">
        <v>7174.0</v>
      </c>
      <c r="I175" s="171">
        <v>40356.7189281864</v>
      </c>
      <c r="J175" s="172">
        <v>0.5</v>
      </c>
      <c r="K175" s="24">
        <f t="shared" si="1"/>
        <v>20178.35946</v>
      </c>
      <c r="L175" s="20"/>
    </row>
    <row r="176" hidden="1">
      <c r="A176" s="19">
        <v>1.0</v>
      </c>
      <c r="B176" s="19" t="s">
        <v>264</v>
      </c>
      <c r="C176" s="19" t="s">
        <v>428</v>
      </c>
      <c r="D176" s="19">
        <v>174.0</v>
      </c>
      <c r="E176" s="44" t="s">
        <v>134</v>
      </c>
      <c r="F176" s="45" t="s">
        <v>290</v>
      </c>
      <c r="G176" s="45" t="s">
        <v>271</v>
      </c>
      <c r="H176" s="175">
        <v>103221.0</v>
      </c>
      <c r="I176" s="176">
        <v>580660.842554548</v>
      </c>
      <c r="J176" s="177">
        <v>0.5</v>
      </c>
      <c r="K176" s="50">
        <f t="shared" si="1"/>
        <v>290330.4213</v>
      </c>
      <c r="L176" s="19"/>
    </row>
    <row r="177">
      <c r="A177" s="20">
        <v>1.0</v>
      </c>
      <c r="B177" s="20" t="s">
        <v>264</v>
      </c>
      <c r="C177" s="20" t="s">
        <v>428</v>
      </c>
      <c r="D177" s="20">
        <v>175.0</v>
      </c>
      <c r="E177" s="38" t="s">
        <v>186</v>
      </c>
      <c r="F177" s="39" t="s">
        <v>290</v>
      </c>
      <c r="G177" s="39" t="s">
        <v>271</v>
      </c>
      <c r="H177" s="170">
        <v>3156.0</v>
      </c>
      <c r="I177" s="171">
        <v>17753.8060966485</v>
      </c>
      <c r="J177" s="172">
        <v>0.5</v>
      </c>
      <c r="K177" s="24">
        <f t="shared" si="1"/>
        <v>8876.903048</v>
      </c>
      <c r="L177" s="20"/>
    </row>
    <row r="178" hidden="1">
      <c r="A178" s="19">
        <v>1.0</v>
      </c>
      <c r="B178" s="19" t="s">
        <v>264</v>
      </c>
      <c r="C178" s="19" t="s">
        <v>428</v>
      </c>
      <c r="D178" s="19">
        <v>176.0</v>
      </c>
      <c r="E178" s="44" t="s">
        <v>197</v>
      </c>
      <c r="F178" s="45" t="s">
        <v>290</v>
      </c>
      <c r="G178" s="45" t="s">
        <v>271</v>
      </c>
      <c r="H178" s="175">
        <v>4032.0</v>
      </c>
      <c r="I178" s="176">
        <v>22681.668625376</v>
      </c>
      <c r="J178" s="177">
        <v>0.4</v>
      </c>
      <c r="K178" s="50">
        <f t="shared" si="1"/>
        <v>9072.66745</v>
      </c>
      <c r="L178" s="19"/>
    </row>
    <row r="179">
      <c r="A179" s="20">
        <v>1.0</v>
      </c>
      <c r="B179" s="20" t="s">
        <v>264</v>
      </c>
      <c r="C179" s="20" t="s">
        <v>428</v>
      </c>
      <c r="D179" s="20">
        <v>177.0</v>
      </c>
      <c r="E179" s="38" t="s">
        <v>212</v>
      </c>
      <c r="F179" s="39" t="s">
        <v>290</v>
      </c>
      <c r="G179" s="39" t="s">
        <v>271</v>
      </c>
      <c r="H179" s="170">
        <v>9110.0</v>
      </c>
      <c r="I179" s="171">
        <v>51247.5201332281</v>
      </c>
      <c r="J179" s="172">
        <v>0.4</v>
      </c>
      <c r="K179" s="24">
        <f t="shared" si="1"/>
        <v>20499.00805</v>
      </c>
      <c r="L179" s="20"/>
    </row>
    <row r="180" hidden="1">
      <c r="A180" s="19">
        <v>1.0</v>
      </c>
      <c r="B180" s="19" t="s">
        <v>264</v>
      </c>
      <c r="C180" s="19" t="s">
        <v>428</v>
      </c>
      <c r="D180" s="19">
        <v>178.0</v>
      </c>
      <c r="E180" s="44" t="s">
        <v>231</v>
      </c>
      <c r="F180" s="45" t="s">
        <v>290</v>
      </c>
      <c r="G180" s="45" t="s">
        <v>271</v>
      </c>
      <c r="H180" s="175">
        <v>8737.0</v>
      </c>
      <c r="I180" s="176">
        <v>49149.240768827</v>
      </c>
      <c r="J180" s="177">
        <v>0.7</v>
      </c>
      <c r="K180" s="50">
        <f t="shared" si="1"/>
        <v>34404.46854</v>
      </c>
      <c r="L180" s="19"/>
    </row>
    <row r="181">
      <c r="A181" s="20">
        <v>1.0</v>
      </c>
      <c r="B181" s="20" t="s">
        <v>264</v>
      </c>
      <c r="C181" s="20" t="s">
        <v>428</v>
      </c>
      <c r="D181" s="20">
        <v>179.0</v>
      </c>
      <c r="E181" s="38" t="s">
        <v>12</v>
      </c>
      <c r="F181" s="39" t="s">
        <v>278</v>
      </c>
      <c r="G181" s="39" t="s">
        <v>279</v>
      </c>
      <c r="H181" s="170">
        <v>1809.0</v>
      </c>
      <c r="I181" s="202">
        <v>10176.3736466531</v>
      </c>
      <c r="J181" s="173">
        <v>0.5</v>
      </c>
      <c r="K181" s="24">
        <f t="shared" si="1"/>
        <v>5088.186823</v>
      </c>
      <c r="L181" s="20"/>
    </row>
    <row r="182" hidden="1">
      <c r="A182" s="19">
        <v>1.0</v>
      </c>
      <c r="B182" s="19" t="s">
        <v>264</v>
      </c>
      <c r="C182" s="19" t="s">
        <v>428</v>
      </c>
      <c r="D182" s="19">
        <v>180.0</v>
      </c>
      <c r="E182" s="44" t="s">
        <v>15</v>
      </c>
      <c r="F182" s="45" t="s">
        <v>278</v>
      </c>
      <c r="G182" s="45" t="s">
        <v>279</v>
      </c>
      <c r="H182" s="175">
        <v>1976.0</v>
      </c>
      <c r="I182" s="176">
        <v>11115.8177588648</v>
      </c>
      <c r="J182" s="177">
        <v>0.5</v>
      </c>
      <c r="K182" s="50">
        <f t="shared" si="1"/>
        <v>5557.908879</v>
      </c>
      <c r="L182" s="19"/>
    </row>
    <row r="183">
      <c r="A183" s="20">
        <v>1.0</v>
      </c>
      <c r="B183" s="20" t="s">
        <v>264</v>
      </c>
      <c r="C183" s="20" t="s">
        <v>428</v>
      </c>
      <c r="D183" s="20">
        <v>181.0</v>
      </c>
      <c r="E183" s="38" t="s">
        <v>40</v>
      </c>
      <c r="F183" s="39" t="s">
        <v>278</v>
      </c>
      <c r="G183" s="39" t="s">
        <v>279</v>
      </c>
      <c r="H183" s="170">
        <v>26069.0</v>
      </c>
      <c r="I183" s="171">
        <v>146648.913540409</v>
      </c>
      <c r="J183" s="172">
        <v>0.5</v>
      </c>
      <c r="K183" s="24">
        <f t="shared" si="1"/>
        <v>73324.45677</v>
      </c>
      <c r="L183" s="20"/>
    </row>
    <row r="184" hidden="1">
      <c r="A184" s="19">
        <v>1.0</v>
      </c>
      <c r="B184" s="19" t="s">
        <v>264</v>
      </c>
      <c r="C184" s="19" t="s">
        <v>428</v>
      </c>
      <c r="D184" s="19">
        <v>182.0</v>
      </c>
      <c r="E184" s="44" t="s">
        <v>45</v>
      </c>
      <c r="F184" s="45" t="s">
        <v>278</v>
      </c>
      <c r="G184" s="45" t="s">
        <v>279</v>
      </c>
      <c r="H184" s="175">
        <v>9515.0</v>
      </c>
      <c r="I184" s="176">
        <v>53525.8127406877</v>
      </c>
      <c r="J184" s="177">
        <v>0.5</v>
      </c>
      <c r="K184" s="50">
        <f t="shared" si="1"/>
        <v>26762.90637</v>
      </c>
      <c r="L184" s="19"/>
    </row>
    <row r="185">
      <c r="A185" s="20">
        <v>1.0</v>
      </c>
      <c r="B185" s="20" t="s">
        <v>264</v>
      </c>
      <c r="C185" s="20" t="s">
        <v>428</v>
      </c>
      <c r="D185" s="20">
        <v>183.0</v>
      </c>
      <c r="E185" s="38" t="s">
        <v>51</v>
      </c>
      <c r="F185" s="39" t="s">
        <v>278</v>
      </c>
      <c r="G185" s="39" t="s">
        <v>279</v>
      </c>
      <c r="H185" s="170">
        <v>7997.0</v>
      </c>
      <c r="I185" s="171">
        <v>44986.4345230982</v>
      </c>
      <c r="J185" s="172">
        <v>0.5</v>
      </c>
      <c r="K185" s="24">
        <f t="shared" si="1"/>
        <v>22493.21726</v>
      </c>
      <c r="L185" s="20"/>
    </row>
    <row r="186" hidden="1">
      <c r="A186" s="19">
        <v>1.0</v>
      </c>
      <c r="B186" s="19" t="s">
        <v>264</v>
      </c>
      <c r="C186" s="19" t="s">
        <v>428</v>
      </c>
      <c r="D186" s="19">
        <v>184.0</v>
      </c>
      <c r="E186" s="44" t="s">
        <v>104</v>
      </c>
      <c r="F186" s="45" t="s">
        <v>278</v>
      </c>
      <c r="G186" s="45" t="s">
        <v>279</v>
      </c>
      <c r="H186" s="175">
        <v>34307.0</v>
      </c>
      <c r="I186" s="176">
        <v>192991.072800292</v>
      </c>
      <c r="J186" s="177">
        <v>0.5</v>
      </c>
      <c r="K186" s="50">
        <f t="shared" si="1"/>
        <v>96495.5364</v>
      </c>
      <c r="L186" s="19"/>
    </row>
    <row r="187">
      <c r="A187" s="20">
        <v>1.0</v>
      </c>
      <c r="B187" s="20" t="s">
        <v>264</v>
      </c>
      <c r="C187" s="20" t="s">
        <v>428</v>
      </c>
      <c r="D187" s="20">
        <v>185.0</v>
      </c>
      <c r="E187" s="38" t="s">
        <v>105</v>
      </c>
      <c r="F187" s="39" t="s">
        <v>278</v>
      </c>
      <c r="G187" s="39" t="s">
        <v>279</v>
      </c>
      <c r="H187" s="170">
        <v>6076.0</v>
      </c>
      <c r="I187" s="171">
        <v>34180.0145257403</v>
      </c>
      <c r="J187" s="172">
        <v>0.4</v>
      </c>
      <c r="K187" s="24">
        <f t="shared" si="1"/>
        <v>13672.00581</v>
      </c>
      <c r="L187" s="20"/>
    </row>
    <row r="188" hidden="1">
      <c r="A188" s="19">
        <v>1.0</v>
      </c>
      <c r="B188" s="19" t="s">
        <v>264</v>
      </c>
      <c r="C188" s="19" t="s">
        <v>428</v>
      </c>
      <c r="D188" s="19">
        <v>186.0</v>
      </c>
      <c r="E188" s="44" t="s">
        <v>130</v>
      </c>
      <c r="F188" s="45" t="s">
        <v>278</v>
      </c>
      <c r="G188" s="45" t="s">
        <v>279</v>
      </c>
      <c r="H188" s="175">
        <v>106845.0</v>
      </c>
      <c r="I188" s="176">
        <v>601047.342330928</v>
      </c>
      <c r="J188" s="177">
        <v>0.4</v>
      </c>
      <c r="K188" s="50">
        <f t="shared" si="1"/>
        <v>240418.9369</v>
      </c>
      <c r="L188" s="19"/>
    </row>
    <row r="189">
      <c r="A189" s="20">
        <v>1.0</v>
      </c>
      <c r="B189" s="20" t="s">
        <v>264</v>
      </c>
      <c r="C189" s="20" t="s">
        <v>428</v>
      </c>
      <c r="D189" s="20">
        <v>187.0</v>
      </c>
      <c r="E189" s="38" t="s">
        <v>137</v>
      </c>
      <c r="F189" s="39" t="s">
        <v>278</v>
      </c>
      <c r="G189" s="39" t="s">
        <v>279</v>
      </c>
      <c r="H189" s="170">
        <v>7417.0</v>
      </c>
      <c r="I189" s="171">
        <v>41723.6944926622</v>
      </c>
      <c r="J189" s="172">
        <v>0.7</v>
      </c>
      <c r="K189" s="24">
        <f t="shared" si="1"/>
        <v>29206.58614</v>
      </c>
      <c r="L189" s="20"/>
    </row>
    <row r="190" hidden="1">
      <c r="A190" s="19">
        <v>1.0</v>
      </c>
      <c r="B190" s="19" t="s">
        <v>264</v>
      </c>
      <c r="C190" s="19" t="s">
        <v>428</v>
      </c>
      <c r="D190" s="19">
        <v>188.0</v>
      </c>
      <c r="E190" s="44" t="s">
        <v>156</v>
      </c>
      <c r="F190" s="45" t="s">
        <v>278</v>
      </c>
      <c r="G190" s="45" t="s">
        <v>279</v>
      </c>
      <c r="H190" s="175">
        <v>46955.0</v>
      </c>
      <c r="I190" s="176">
        <v>264141.307119179</v>
      </c>
      <c r="J190" s="177">
        <v>0.5</v>
      </c>
      <c r="K190" s="50">
        <f t="shared" si="1"/>
        <v>132070.6536</v>
      </c>
      <c r="L190" s="19"/>
    </row>
    <row r="191">
      <c r="A191" s="20">
        <v>1.0</v>
      </c>
      <c r="B191" s="20" t="s">
        <v>264</v>
      </c>
      <c r="C191" s="20" t="s">
        <v>428</v>
      </c>
      <c r="D191" s="20">
        <v>189.0</v>
      </c>
      <c r="E191" s="38" t="s">
        <v>183</v>
      </c>
      <c r="F191" s="39" t="s">
        <v>278</v>
      </c>
      <c r="G191" s="39" t="s">
        <v>279</v>
      </c>
      <c r="H191" s="170">
        <v>2590.0</v>
      </c>
      <c r="I191" s="171">
        <v>14569.8218600506</v>
      </c>
      <c r="J191" s="172">
        <v>0.5</v>
      </c>
      <c r="K191" s="24">
        <f t="shared" si="1"/>
        <v>7284.91093</v>
      </c>
      <c r="L191" s="20"/>
    </row>
    <row r="192" hidden="1">
      <c r="A192" s="289"/>
      <c r="B192" s="289"/>
      <c r="C192" s="289"/>
      <c r="D192" s="289"/>
      <c r="E192" s="289"/>
      <c r="F192" s="289"/>
      <c r="G192" s="289"/>
      <c r="H192" s="289"/>
      <c r="I192" s="289"/>
      <c r="J192" s="289"/>
      <c r="K192" s="290"/>
      <c r="L192" s="289"/>
    </row>
    <row r="193">
      <c r="A193" s="20">
        <v>2.0</v>
      </c>
      <c r="B193" s="30" t="s">
        <v>281</v>
      </c>
      <c r="C193" s="39" t="s">
        <v>280</v>
      </c>
      <c r="D193" s="20">
        <v>1.0</v>
      </c>
      <c r="E193" s="38" t="s">
        <v>13</v>
      </c>
      <c r="F193" s="39" t="s">
        <v>280</v>
      </c>
      <c r="G193" s="39" t="s">
        <v>276</v>
      </c>
      <c r="H193" s="170">
        <v>222850.0</v>
      </c>
      <c r="I193" s="171">
        <v>1253623.47548736</v>
      </c>
      <c r="J193" s="172">
        <v>0.2</v>
      </c>
      <c r="K193" s="24">
        <f>I193*J193</f>
        <v>250724.6951</v>
      </c>
      <c r="L193" s="11">
        <v>250724.69509747202</v>
      </c>
    </row>
    <row r="194" hidden="1">
      <c r="A194" s="289"/>
      <c r="B194" s="289"/>
      <c r="C194" s="289"/>
      <c r="D194" s="289"/>
      <c r="E194" s="289"/>
      <c r="F194" s="289"/>
      <c r="G194" s="289"/>
      <c r="H194" s="289"/>
      <c r="I194" s="289"/>
      <c r="J194" s="289"/>
      <c r="K194" s="290"/>
      <c r="L194" s="289"/>
    </row>
    <row r="195">
      <c r="A195" s="20">
        <v>3.0</v>
      </c>
      <c r="B195" s="30" t="s">
        <v>268</v>
      </c>
      <c r="C195" s="39" t="s">
        <v>266</v>
      </c>
      <c r="D195" s="20">
        <v>1.0</v>
      </c>
      <c r="E195" s="38" t="s">
        <v>8</v>
      </c>
      <c r="F195" s="39" t="s">
        <v>266</v>
      </c>
      <c r="G195" s="40" t="s">
        <v>267</v>
      </c>
      <c r="H195" s="170">
        <v>20873.0</v>
      </c>
      <c r="I195" s="171">
        <v>117419.263198778</v>
      </c>
      <c r="J195" s="172">
        <v>0.3</v>
      </c>
      <c r="K195" s="24">
        <f t="shared" ref="K195:K196" si="2">I195*J195</f>
        <v>35225.77896</v>
      </c>
      <c r="L195" s="11">
        <f>SUM(K195:K196)</f>
        <v>83086.79996</v>
      </c>
    </row>
    <row r="196" hidden="1">
      <c r="A196" s="19">
        <v>3.0</v>
      </c>
      <c r="B196" s="72" t="s">
        <v>268</v>
      </c>
      <c r="C196" s="45" t="s">
        <v>266</v>
      </c>
      <c r="D196" s="291">
        <v>2.0</v>
      </c>
      <c r="E196" s="44" t="s">
        <v>14</v>
      </c>
      <c r="F196" s="45" t="s">
        <v>266</v>
      </c>
      <c r="G196" s="46" t="s">
        <v>267</v>
      </c>
      <c r="H196" s="175">
        <v>28360.0</v>
      </c>
      <c r="I196" s="176">
        <v>159536.736660631</v>
      </c>
      <c r="J196" s="177">
        <v>0.3</v>
      </c>
      <c r="K196" s="50">
        <f t="shared" si="2"/>
        <v>47861.021</v>
      </c>
      <c r="L196" s="18"/>
    </row>
    <row r="197" hidden="1">
      <c r="A197" s="289"/>
      <c r="B197" s="289"/>
      <c r="C197" s="289"/>
      <c r="D197" s="289"/>
      <c r="E197" s="289"/>
      <c r="F197" s="289"/>
      <c r="G197" s="289"/>
      <c r="H197" s="289"/>
      <c r="I197" s="289"/>
      <c r="J197" s="289"/>
      <c r="K197" s="290"/>
      <c r="L197" s="289"/>
    </row>
    <row r="198" hidden="1">
      <c r="A198" s="19">
        <v>4.0</v>
      </c>
      <c r="B198" s="19" t="s">
        <v>375</v>
      </c>
      <c r="C198" s="45" t="s">
        <v>286</v>
      </c>
      <c r="D198" s="291">
        <v>1.0</v>
      </c>
      <c r="E198" s="44" t="s">
        <v>20</v>
      </c>
      <c r="F198" s="45" t="s">
        <v>286</v>
      </c>
      <c r="G198" s="46" t="s">
        <v>262</v>
      </c>
      <c r="H198" s="175">
        <v>6220.0</v>
      </c>
      <c r="I198" s="176">
        <v>34990.0741195037</v>
      </c>
      <c r="J198" s="177">
        <v>0.05</v>
      </c>
      <c r="K198" s="50">
        <f>I198*J198</f>
        <v>1749.503706</v>
      </c>
      <c r="L198" s="18">
        <v>1749.5037059751849</v>
      </c>
    </row>
    <row r="199" hidden="1">
      <c r="A199" s="289"/>
      <c r="B199" s="289"/>
      <c r="C199" s="289"/>
      <c r="D199" s="289"/>
      <c r="E199" s="289"/>
      <c r="F199" s="289"/>
      <c r="G199" s="289"/>
      <c r="H199" s="289"/>
      <c r="I199" s="289"/>
      <c r="J199" s="289"/>
      <c r="K199" s="290"/>
      <c r="L199" s="289"/>
    </row>
    <row r="200" hidden="1">
      <c r="A200" s="19">
        <v>5.0</v>
      </c>
      <c r="B200" s="72" t="s">
        <v>269</v>
      </c>
      <c r="C200" s="45" t="s">
        <v>266</v>
      </c>
      <c r="D200" s="19">
        <v>1.0</v>
      </c>
      <c r="E200" s="44" t="s">
        <v>8</v>
      </c>
      <c r="F200" s="45" t="s">
        <v>266</v>
      </c>
      <c r="G200" s="46" t="s">
        <v>267</v>
      </c>
      <c r="H200" s="175">
        <v>20873.0</v>
      </c>
      <c r="I200" s="176">
        <v>117419.263198778</v>
      </c>
      <c r="J200" s="181">
        <v>0.5</v>
      </c>
      <c r="K200" s="50">
        <f t="shared" ref="K200:K204" si="3">I200*J200</f>
        <v>58709.6316</v>
      </c>
      <c r="L200" s="16">
        <f>SUM(K200:K204)</f>
        <v>1795519.029</v>
      </c>
    </row>
    <row r="201">
      <c r="A201" s="20">
        <v>5.0</v>
      </c>
      <c r="B201" s="30" t="s">
        <v>269</v>
      </c>
      <c r="C201" s="39" t="s">
        <v>266</v>
      </c>
      <c r="D201" s="20">
        <v>2.0</v>
      </c>
      <c r="E201" s="38" t="s">
        <v>22</v>
      </c>
      <c r="F201" s="39" t="s">
        <v>266</v>
      </c>
      <c r="G201" s="40" t="s">
        <v>267</v>
      </c>
      <c r="H201" s="170">
        <v>396526.0</v>
      </c>
      <c r="I201" s="171">
        <v>2230622.85053221</v>
      </c>
      <c r="J201" s="182">
        <v>0.7</v>
      </c>
      <c r="K201" s="24">
        <f t="shared" si="3"/>
        <v>1561435.995</v>
      </c>
      <c r="L201" s="20"/>
    </row>
    <row r="202" hidden="1">
      <c r="A202" s="19">
        <v>5.0</v>
      </c>
      <c r="B202" s="72" t="s">
        <v>269</v>
      </c>
      <c r="C202" s="45" t="s">
        <v>266</v>
      </c>
      <c r="D202" s="19">
        <v>3.0</v>
      </c>
      <c r="E202" s="44" t="s">
        <v>72</v>
      </c>
      <c r="F202" s="45" t="s">
        <v>266</v>
      </c>
      <c r="G202" s="46" t="s">
        <v>267</v>
      </c>
      <c r="H202" s="175">
        <v>20771.0</v>
      </c>
      <c r="I202" s="176">
        <v>116845.470986529</v>
      </c>
      <c r="J202" s="181">
        <v>0.3</v>
      </c>
      <c r="K202" s="50">
        <f t="shared" si="3"/>
        <v>35053.6413</v>
      </c>
      <c r="L202" s="19"/>
    </row>
    <row r="203">
      <c r="A203" s="20">
        <v>5.0</v>
      </c>
      <c r="B203" s="30" t="s">
        <v>269</v>
      </c>
      <c r="C203" s="39" t="s">
        <v>266</v>
      </c>
      <c r="D203" s="20">
        <v>4.0</v>
      </c>
      <c r="E203" s="38" t="s">
        <v>100</v>
      </c>
      <c r="F203" s="39" t="s">
        <v>292</v>
      </c>
      <c r="G203" s="40" t="s">
        <v>267</v>
      </c>
      <c r="H203" s="170">
        <v>72045.0</v>
      </c>
      <c r="I203" s="171">
        <v>405282.940504766</v>
      </c>
      <c r="J203" s="182">
        <v>0.3</v>
      </c>
      <c r="K203" s="24">
        <f t="shared" si="3"/>
        <v>121584.8822</v>
      </c>
      <c r="L203" s="20"/>
    </row>
    <row r="204" hidden="1">
      <c r="A204" s="19">
        <v>5.0</v>
      </c>
      <c r="B204" s="72" t="s">
        <v>269</v>
      </c>
      <c r="C204" s="45" t="s">
        <v>266</v>
      </c>
      <c r="D204" s="19">
        <v>5.0</v>
      </c>
      <c r="E204" s="44" t="s">
        <v>237</v>
      </c>
      <c r="F204" s="45" t="s">
        <v>266</v>
      </c>
      <c r="G204" s="46" t="s">
        <v>267</v>
      </c>
      <c r="H204" s="175">
        <v>8326.0</v>
      </c>
      <c r="I204" s="176">
        <v>46837.1956782939</v>
      </c>
      <c r="J204" s="181">
        <v>0.4</v>
      </c>
      <c r="K204" s="50">
        <f t="shared" si="3"/>
        <v>18734.87827</v>
      </c>
      <c r="L204" s="19"/>
    </row>
    <row r="205" hidden="1">
      <c r="A205" s="289"/>
      <c r="B205" s="289"/>
      <c r="C205" s="289"/>
      <c r="D205" s="289"/>
      <c r="E205" s="289"/>
      <c r="F205" s="289"/>
      <c r="G205" s="289"/>
      <c r="H205" s="289"/>
      <c r="I205" s="289"/>
      <c r="J205" s="289"/>
      <c r="K205" s="290"/>
      <c r="L205" s="289"/>
    </row>
    <row r="206" hidden="1">
      <c r="A206" s="19">
        <v>6.0</v>
      </c>
      <c r="B206" s="72" t="s">
        <v>263</v>
      </c>
      <c r="C206" s="45" t="s">
        <v>289</v>
      </c>
      <c r="D206" s="19">
        <v>1.0</v>
      </c>
      <c r="E206" s="44" t="s">
        <v>7</v>
      </c>
      <c r="F206" s="45" t="s">
        <v>261</v>
      </c>
      <c r="G206" s="46" t="s">
        <v>262</v>
      </c>
      <c r="H206" s="175">
        <v>9158.0</v>
      </c>
      <c r="I206" s="176">
        <v>51517.5399978159</v>
      </c>
      <c r="J206" s="177">
        <v>0.5</v>
      </c>
      <c r="K206" s="50">
        <f t="shared" ref="K206:K357" si="4">I206*J206</f>
        <v>25758.77</v>
      </c>
      <c r="L206" s="16">
        <f>SUM(K206:K357)</f>
        <v>9185790.022</v>
      </c>
    </row>
    <row r="207">
      <c r="A207" s="20">
        <v>6.0</v>
      </c>
      <c r="B207" s="30" t="s">
        <v>263</v>
      </c>
      <c r="C207" s="39" t="s">
        <v>289</v>
      </c>
      <c r="D207" s="20">
        <v>2.0</v>
      </c>
      <c r="E207" s="38" t="s">
        <v>28</v>
      </c>
      <c r="F207" s="39" t="s">
        <v>261</v>
      </c>
      <c r="G207" s="40" t="s">
        <v>262</v>
      </c>
      <c r="H207" s="170">
        <v>3450.0</v>
      </c>
      <c r="I207" s="171">
        <v>19407.6777672488</v>
      </c>
      <c r="J207" s="172">
        <v>0.8</v>
      </c>
      <c r="K207" s="24">
        <f t="shared" si="4"/>
        <v>15526.14221</v>
      </c>
      <c r="L207" s="20"/>
    </row>
    <row r="208" hidden="1">
      <c r="A208" s="19">
        <v>6.0</v>
      </c>
      <c r="B208" s="72" t="s">
        <v>263</v>
      </c>
      <c r="C208" s="45" t="s">
        <v>289</v>
      </c>
      <c r="D208" s="19">
        <v>3.0</v>
      </c>
      <c r="E208" s="44" t="s">
        <v>35</v>
      </c>
      <c r="F208" s="45" t="s">
        <v>261</v>
      </c>
      <c r="G208" s="46" t="s">
        <v>262</v>
      </c>
      <c r="H208" s="175">
        <v>2401.0</v>
      </c>
      <c r="I208" s="176">
        <v>13506.6186432361</v>
      </c>
      <c r="J208" s="177">
        <v>0.4</v>
      </c>
      <c r="K208" s="50">
        <f t="shared" si="4"/>
        <v>5402.647457</v>
      </c>
      <c r="L208" s="19"/>
    </row>
    <row r="209">
      <c r="A209" s="20">
        <v>6.0</v>
      </c>
      <c r="B209" s="30" t="s">
        <v>263</v>
      </c>
      <c r="C209" s="39" t="s">
        <v>289</v>
      </c>
      <c r="D209" s="20">
        <v>4.0</v>
      </c>
      <c r="E209" s="38" t="s">
        <v>43</v>
      </c>
      <c r="F209" s="39" t="s">
        <v>261</v>
      </c>
      <c r="G209" s="40" t="s">
        <v>262</v>
      </c>
      <c r="H209" s="170">
        <v>3812.0</v>
      </c>
      <c r="I209" s="171">
        <v>21444.0775793486</v>
      </c>
      <c r="J209" s="172">
        <v>0.7</v>
      </c>
      <c r="K209" s="24">
        <f t="shared" si="4"/>
        <v>15010.85431</v>
      </c>
      <c r="L209" s="20"/>
    </row>
    <row r="210" hidden="1">
      <c r="A210" s="19">
        <v>6.0</v>
      </c>
      <c r="B210" s="72" t="s">
        <v>263</v>
      </c>
      <c r="C210" s="45" t="s">
        <v>289</v>
      </c>
      <c r="D210" s="19">
        <v>5.0</v>
      </c>
      <c r="E210" s="44" t="s">
        <v>83</v>
      </c>
      <c r="F210" s="45" t="s">
        <v>261</v>
      </c>
      <c r="G210" s="46" t="s">
        <v>262</v>
      </c>
      <c r="H210" s="175">
        <v>2944.0</v>
      </c>
      <c r="I210" s="176">
        <v>16561.2183613857</v>
      </c>
      <c r="J210" s="177">
        <v>0.7</v>
      </c>
      <c r="K210" s="50">
        <f t="shared" si="4"/>
        <v>11592.85285</v>
      </c>
      <c r="L210" s="19"/>
    </row>
    <row r="211">
      <c r="A211" s="20">
        <v>6.0</v>
      </c>
      <c r="B211" s="30" t="s">
        <v>263</v>
      </c>
      <c r="C211" s="39" t="s">
        <v>289</v>
      </c>
      <c r="D211" s="20">
        <v>6.0</v>
      </c>
      <c r="E211" s="38" t="s">
        <v>116</v>
      </c>
      <c r="F211" s="39" t="s">
        <v>261</v>
      </c>
      <c r="G211" s="40" t="s">
        <v>262</v>
      </c>
      <c r="H211" s="170">
        <v>53655.0</v>
      </c>
      <c r="I211" s="171">
        <v>301831.579884561</v>
      </c>
      <c r="J211" s="172">
        <v>0.3</v>
      </c>
      <c r="K211" s="24">
        <f t="shared" si="4"/>
        <v>90549.47397</v>
      </c>
      <c r="L211" s="20"/>
    </row>
    <row r="212" hidden="1">
      <c r="A212" s="19">
        <v>6.0</v>
      </c>
      <c r="B212" s="72" t="s">
        <v>263</v>
      </c>
      <c r="C212" s="45" t="s">
        <v>289</v>
      </c>
      <c r="D212" s="19">
        <v>7.0</v>
      </c>
      <c r="E212" s="44" t="s">
        <v>163</v>
      </c>
      <c r="F212" s="45" t="s">
        <v>261</v>
      </c>
      <c r="G212" s="46" t="s">
        <v>262</v>
      </c>
      <c r="H212" s="175">
        <v>30931.0</v>
      </c>
      <c r="I212" s="176">
        <v>173999.675657616</v>
      </c>
      <c r="J212" s="177">
        <v>0.3</v>
      </c>
      <c r="K212" s="50">
        <f t="shared" si="4"/>
        <v>52199.9027</v>
      </c>
      <c r="L212" s="19"/>
    </row>
    <row r="213">
      <c r="A213" s="20">
        <v>6.0</v>
      </c>
      <c r="B213" s="30" t="s">
        <v>263</v>
      </c>
      <c r="C213" s="39" t="s">
        <v>289</v>
      </c>
      <c r="D213" s="20">
        <v>8.0</v>
      </c>
      <c r="E213" s="58" t="s">
        <v>162</v>
      </c>
      <c r="F213" s="285" t="s">
        <v>261</v>
      </c>
      <c r="G213" s="292" t="s">
        <v>262</v>
      </c>
      <c r="H213" s="293">
        <v>9375.0</v>
      </c>
      <c r="I213" s="288">
        <v>52738.2548023066</v>
      </c>
      <c r="J213" s="172">
        <v>0.35</v>
      </c>
      <c r="K213" s="24">
        <f t="shared" si="4"/>
        <v>18458.38918</v>
      </c>
      <c r="L213" s="20"/>
    </row>
    <row r="214" hidden="1">
      <c r="A214" s="19">
        <v>6.0</v>
      </c>
      <c r="B214" s="72" t="s">
        <v>263</v>
      </c>
      <c r="C214" s="45" t="s">
        <v>289</v>
      </c>
      <c r="D214" s="19">
        <v>9.0</v>
      </c>
      <c r="E214" s="44" t="s">
        <v>176</v>
      </c>
      <c r="F214" s="45" t="s">
        <v>261</v>
      </c>
      <c r="G214" s="46" t="s">
        <v>262</v>
      </c>
      <c r="H214" s="175">
        <v>3679.0</v>
      </c>
      <c r="I214" s="176">
        <v>20695.8975378865</v>
      </c>
      <c r="J214" s="177">
        <v>0.3</v>
      </c>
      <c r="K214" s="50">
        <f t="shared" si="4"/>
        <v>6208.769261</v>
      </c>
      <c r="L214" s="19"/>
    </row>
    <row r="215">
      <c r="A215" s="20">
        <v>6.0</v>
      </c>
      <c r="B215" s="30" t="s">
        <v>263</v>
      </c>
      <c r="C215" s="39" t="s">
        <v>289</v>
      </c>
      <c r="D215" s="20">
        <v>10.0</v>
      </c>
      <c r="E215" s="38" t="s">
        <v>187</v>
      </c>
      <c r="F215" s="39" t="s">
        <v>261</v>
      </c>
      <c r="G215" s="40" t="s">
        <v>262</v>
      </c>
      <c r="H215" s="170">
        <v>10240.0</v>
      </c>
      <c r="I215" s="171">
        <v>57604.2377787328</v>
      </c>
      <c r="J215" s="172">
        <v>0.2</v>
      </c>
      <c r="K215" s="24">
        <f t="shared" si="4"/>
        <v>11520.84756</v>
      </c>
      <c r="L215" s="20"/>
    </row>
    <row r="216" hidden="1">
      <c r="A216" s="19">
        <v>6.0</v>
      </c>
      <c r="B216" s="72" t="s">
        <v>263</v>
      </c>
      <c r="C216" s="45" t="s">
        <v>289</v>
      </c>
      <c r="D216" s="19">
        <v>11.0</v>
      </c>
      <c r="E216" s="44" t="s">
        <v>221</v>
      </c>
      <c r="F216" s="45" t="s">
        <v>261</v>
      </c>
      <c r="G216" s="46" t="s">
        <v>262</v>
      </c>
      <c r="H216" s="175">
        <v>6265.0</v>
      </c>
      <c r="I216" s="176">
        <v>35243.2177425548</v>
      </c>
      <c r="J216" s="177">
        <v>0.6</v>
      </c>
      <c r="K216" s="50">
        <f t="shared" si="4"/>
        <v>21145.93065</v>
      </c>
      <c r="L216" s="19"/>
    </row>
    <row r="217">
      <c r="A217" s="20">
        <v>6.0</v>
      </c>
      <c r="B217" s="30" t="s">
        <v>263</v>
      </c>
      <c r="C217" s="39" t="s">
        <v>289</v>
      </c>
      <c r="D217" s="20">
        <v>12.0</v>
      </c>
      <c r="E217" s="38" t="s">
        <v>239</v>
      </c>
      <c r="F217" s="39" t="s">
        <v>261</v>
      </c>
      <c r="G217" s="40" t="s">
        <v>262</v>
      </c>
      <c r="H217" s="170">
        <v>132006.0</v>
      </c>
      <c r="I217" s="171">
        <v>742588.380099551</v>
      </c>
      <c r="J217" s="172">
        <v>0.3</v>
      </c>
      <c r="K217" s="24">
        <f t="shared" si="4"/>
        <v>222776.514</v>
      </c>
      <c r="L217" s="20"/>
    </row>
    <row r="218" hidden="1">
      <c r="A218" s="19">
        <v>6.0</v>
      </c>
      <c r="B218" s="72" t="s">
        <v>263</v>
      </c>
      <c r="C218" s="45" t="s">
        <v>289</v>
      </c>
      <c r="D218" s="19">
        <v>13.0</v>
      </c>
      <c r="E218" s="44" t="s">
        <v>25</v>
      </c>
      <c r="F218" s="45" t="s">
        <v>289</v>
      </c>
      <c r="G218" s="45" t="s">
        <v>279</v>
      </c>
      <c r="H218" s="175">
        <v>601844.0</v>
      </c>
      <c r="I218" s="176">
        <v>3385621.57047887</v>
      </c>
      <c r="J218" s="177">
        <v>1.0</v>
      </c>
      <c r="K218" s="50">
        <f t="shared" si="4"/>
        <v>3385621.57</v>
      </c>
      <c r="L218" s="19"/>
    </row>
    <row r="219">
      <c r="A219" s="20">
        <v>6.0</v>
      </c>
      <c r="B219" s="30" t="s">
        <v>263</v>
      </c>
      <c r="C219" s="39" t="s">
        <v>289</v>
      </c>
      <c r="D219" s="20">
        <v>14.0</v>
      </c>
      <c r="E219" s="38" t="s">
        <v>30</v>
      </c>
      <c r="F219" s="39" t="s">
        <v>289</v>
      </c>
      <c r="G219" s="39" t="s">
        <v>279</v>
      </c>
      <c r="H219" s="170">
        <v>10680.0</v>
      </c>
      <c r="I219" s="171">
        <v>60079.4198707877</v>
      </c>
      <c r="J219" s="172">
        <v>0.5</v>
      </c>
      <c r="K219" s="24">
        <f t="shared" si="4"/>
        <v>30039.70994</v>
      </c>
      <c r="L219" s="20"/>
    </row>
    <row r="220" hidden="1">
      <c r="A220" s="19">
        <v>6.0</v>
      </c>
      <c r="B220" s="72" t="s">
        <v>263</v>
      </c>
      <c r="C220" s="45" t="s">
        <v>289</v>
      </c>
      <c r="D220" s="19">
        <v>15.0</v>
      </c>
      <c r="E220" s="44" t="s">
        <v>38</v>
      </c>
      <c r="F220" s="45" t="s">
        <v>289</v>
      </c>
      <c r="G220" s="45" t="s">
        <v>279</v>
      </c>
      <c r="H220" s="175">
        <v>31004.0</v>
      </c>
      <c r="I220" s="176">
        <v>174410.330868343</v>
      </c>
      <c r="J220" s="177">
        <v>1.0</v>
      </c>
      <c r="K220" s="50">
        <f t="shared" si="4"/>
        <v>174410.3309</v>
      </c>
      <c r="L220" s="19"/>
    </row>
    <row r="221">
      <c r="A221" s="20">
        <v>6.0</v>
      </c>
      <c r="B221" s="30" t="s">
        <v>263</v>
      </c>
      <c r="C221" s="39" t="s">
        <v>289</v>
      </c>
      <c r="D221" s="20">
        <v>16.0</v>
      </c>
      <c r="E221" s="38" t="s">
        <v>41</v>
      </c>
      <c r="F221" s="39" t="s">
        <v>289</v>
      </c>
      <c r="G221" s="39" t="s">
        <v>279</v>
      </c>
      <c r="H221" s="170">
        <v>10120.0</v>
      </c>
      <c r="I221" s="171">
        <v>56929.1881172632</v>
      </c>
      <c r="J221" s="172">
        <v>0.5</v>
      </c>
      <c r="K221" s="24">
        <f t="shared" si="4"/>
        <v>28464.59406</v>
      </c>
      <c r="L221" s="20"/>
    </row>
    <row r="222" hidden="1">
      <c r="A222" s="19">
        <v>6.0</v>
      </c>
      <c r="B222" s="72" t="s">
        <v>263</v>
      </c>
      <c r="C222" s="45" t="s">
        <v>289</v>
      </c>
      <c r="D222" s="19">
        <v>17.0</v>
      </c>
      <c r="E222" s="44" t="s">
        <v>55</v>
      </c>
      <c r="F222" s="45" t="s">
        <v>289</v>
      </c>
      <c r="G222" s="45" t="s">
        <v>279</v>
      </c>
      <c r="H222" s="175">
        <v>3900.0</v>
      </c>
      <c r="I222" s="176">
        <v>21939.1139977595</v>
      </c>
      <c r="J222" s="177">
        <v>0.5</v>
      </c>
      <c r="K222" s="50">
        <f t="shared" si="4"/>
        <v>10969.557</v>
      </c>
      <c r="L222" s="19"/>
    </row>
    <row r="223">
      <c r="A223" s="20">
        <v>6.0</v>
      </c>
      <c r="B223" s="30" t="s">
        <v>263</v>
      </c>
      <c r="C223" s="39" t="s">
        <v>289</v>
      </c>
      <c r="D223" s="20">
        <v>18.0</v>
      </c>
      <c r="E223" s="38" t="s">
        <v>69</v>
      </c>
      <c r="F223" s="39" t="s">
        <v>289</v>
      </c>
      <c r="G223" s="39" t="s">
        <v>279</v>
      </c>
      <c r="H223" s="170">
        <v>8794.0</v>
      </c>
      <c r="I223" s="171">
        <v>49469.889358025</v>
      </c>
      <c r="J223" s="172">
        <v>0.5</v>
      </c>
      <c r="K223" s="24">
        <f t="shared" si="4"/>
        <v>24734.94468</v>
      </c>
      <c r="L223" s="20"/>
    </row>
    <row r="224" hidden="1">
      <c r="A224" s="19">
        <v>6.0</v>
      </c>
      <c r="B224" s="72" t="s">
        <v>263</v>
      </c>
      <c r="C224" s="45" t="s">
        <v>289</v>
      </c>
      <c r="D224" s="19">
        <v>19.0</v>
      </c>
      <c r="E224" s="44" t="s">
        <v>78</v>
      </c>
      <c r="F224" s="45" t="s">
        <v>289</v>
      </c>
      <c r="G224" s="45" t="s">
        <v>279</v>
      </c>
      <c r="H224" s="175">
        <v>2962.0</v>
      </c>
      <c r="I224" s="176">
        <v>16662.4758106061</v>
      </c>
      <c r="J224" s="177">
        <v>0.6</v>
      </c>
      <c r="K224" s="50">
        <f t="shared" si="4"/>
        <v>9997.485486</v>
      </c>
      <c r="L224" s="19"/>
    </row>
    <row r="225">
      <c r="A225" s="20">
        <v>6.0</v>
      </c>
      <c r="B225" s="30" t="s">
        <v>263</v>
      </c>
      <c r="C225" s="39" t="s">
        <v>289</v>
      </c>
      <c r="D225" s="20">
        <v>20.0</v>
      </c>
      <c r="E225" s="38" t="s">
        <v>80</v>
      </c>
      <c r="F225" s="39" t="s">
        <v>289</v>
      </c>
      <c r="G225" s="39" t="s">
        <v>279</v>
      </c>
      <c r="H225" s="170">
        <v>3458.0</v>
      </c>
      <c r="I225" s="171">
        <v>19452.6810780135</v>
      </c>
      <c r="J225" s="172">
        <v>0.5</v>
      </c>
      <c r="K225" s="24">
        <f t="shared" si="4"/>
        <v>9726.340539</v>
      </c>
      <c r="L225" s="20"/>
    </row>
    <row r="226" hidden="1">
      <c r="A226" s="19">
        <v>6.0</v>
      </c>
      <c r="B226" s="72" t="s">
        <v>263</v>
      </c>
      <c r="C226" s="45" t="s">
        <v>289</v>
      </c>
      <c r="D226" s="19">
        <v>21.0</v>
      </c>
      <c r="E226" s="44" t="s">
        <v>87</v>
      </c>
      <c r="F226" s="45" t="s">
        <v>289</v>
      </c>
      <c r="G226" s="45" t="s">
        <v>279</v>
      </c>
      <c r="H226" s="175">
        <v>3678.0</v>
      </c>
      <c r="I226" s="176">
        <v>20690.2721240409</v>
      </c>
      <c r="J226" s="177">
        <v>0.5</v>
      </c>
      <c r="K226" s="50">
        <f t="shared" si="4"/>
        <v>10345.13606</v>
      </c>
      <c r="L226" s="19"/>
    </row>
    <row r="227">
      <c r="A227" s="20">
        <v>6.0</v>
      </c>
      <c r="B227" s="30" t="s">
        <v>263</v>
      </c>
      <c r="C227" s="39" t="s">
        <v>289</v>
      </c>
      <c r="D227" s="20">
        <v>22.0</v>
      </c>
      <c r="E227" s="38" t="s">
        <v>88</v>
      </c>
      <c r="F227" s="39" t="s">
        <v>289</v>
      </c>
      <c r="G227" s="39" t="s">
        <v>279</v>
      </c>
      <c r="H227" s="170">
        <v>12559.0</v>
      </c>
      <c r="I227" s="171">
        <v>70649.5724866313</v>
      </c>
      <c r="J227" s="172">
        <v>0.25</v>
      </c>
      <c r="K227" s="24">
        <f t="shared" si="4"/>
        <v>17662.39312</v>
      </c>
      <c r="L227" s="20"/>
    </row>
    <row r="228" hidden="1">
      <c r="A228" s="19">
        <v>6.0</v>
      </c>
      <c r="B228" s="72" t="s">
        <v>263</v>
      </c>
      <c r="C228" s="45" t="s">
        <v>289</v>
      </c>
      <c r="D228" s="19">
        <v>23.0</v>
      </c>
      <c r="E228" s="44" t="s">
        <v>111</v>
      </c>
      <c r="F228" s="45" t="s">
        <v>289</v>
      </c>
      <c r="G228" s="45" t="s">
        <v>279</v>
      </c>
      <c r="H228" s="175">
        <v>22533.0</v>
      </c>
      <c r="I228" s="176">
        <v>126757.45018244</v>
      </c>
      <c r="J228" s="177">
        <v>0.6</v>
      </c>
      <c r="K228" s="50">
        <f t="shared" si="4"/>
        <v>76054.47011</v>
      </c>
      <c r="L228" s="19"/>
    </row>
    <row r="229">
      <c r="A229" s="20">
        <v>6.0</v>
      </c>
      <c r="B229" s="30" t="s">
        <v>263</v>
      </c>
      <c r="C229" s="39" t="s">
        <v>289</v>
      </c>
      <c r="D229" s="20">
        <v>24.0</v>
      </c>
      <c r="E229" s="38" t="s">
        <v>115</v>
      </c>
      <c r="F229" s="39" t="s">
        <v>289</v>
      </c>
      <c r="G229" s="39" t="s">
        <v>279</v>
      </c>
      <c r="H229" s="170">
        <v>15962.0</v>
      </c>
      <c r="I229" s="171">
        <v>89792.8558031379</v>
      </c>
      <c r="J229" s="172">
        <v>0.5</v>
      </c>
      <c r="K229" s="24">
        <f t="shared" si="4"/>
        <v>44896.4279</v>
      </c>
      <c r="L229" s="20"/>
    </row>
    <row r="230" hidden="1">
      <c r="A230" s="19">
        <v>6.0</v>
      </c>
      <c r="B230" s="72" t="s">
        <v>263</v>
      </c>
      <c r="C230" s="45" t="s">
        <v>289</v>
      </c>
      <c r="D230" s="19">
        <v>25.0</v>
      </c>
      <c r="E230" s="44" t="s">
        <v>132</v>
      </c>
      <c r="F230" s="45" t="s">
        <v>289</v>
      </c>
      <c r="G230" s="45" t="s">
        <v>279</v>
      </c>
      <c r="H230" s="175">
        <v>6001.0</v>
      </c>
      <c r="I230" s="176">
        <v>33758.1084873218</v>
      </c>
      <c r="J230" s="177">
        <v>1.0</v>
      </c>
      <c r="K230" s="50">
        <f t="shared" si="4"/>
        <v>33758.10849</v>
      </c>
      <c r="L230" s="19"/>
    </row>
    <row r="231">
      <c r="A231" s="20">
        <v>6.0</v>
      </c>
      <c r="B231" s="30" t="s">
        <v>263</v>
      </c>
      <c r="C231" s="39" t="s">
        <v>289</v>
      </c>
      <c r="D231" s="20">
        <v>26.0</v>
      </c>
      <c r="E231" s="38" t="s">
        <v>140</v>
      </c>
      <c r="F231" s="39" t="s">
        <v>289</v>
      </c>
      <c r="G231" s="39" t="s">
        <v>279</v>
      </c>
      <c r="H231" s="170">
        <v>7663.0</v>
      </c>
      <c r="I231" s="171">
        <v>43107.5462986747</v>
      </c>
      <c r="J231" s="172">
        <v>0.5</v>
      </c>
      <c r="K231" s="24">
        <f t="shared" si="4"/>
        <v>21553.77315</v>
      </c>
      <c r="L231" s="20"/>
    </row>
    <row r="232" hidden="1">
      <c r="A232" s="19">
        <v>6.0</v>
      </c>
      <c r="B232" s="72" t="s">
        <v>263</v>
      </c>
      <c r="C232" s="45" t="s">
        <v>289</v>
      </c>
      <c r="D232" s="19">
        <v>27.0</v>
      </c>
      <c r="E232" s="44" t="s">
        <v>142</v>
      </c>
      <c r="F232" s="45" t="s">
        <v>289</v>
      </c>
      <c r="G232" s="45" t="s">
        <v>279</v>
      </c>
      <c r="H232" s="175">
        <v>2358.0</v>
      </c>
      <c r="I232" s="176">
        <v>13264.7258478762</v>
      </c>
      <c r="J232" s="177">
        <v>0.7</v>
      </c>
      <c r="K232" s="50">
        <f t="shared" si="4"/>
        <v>9285.308094</v>
      </c>
      <c r="L232" s="19"/>
    </row>
    <row r="233">
      <c r="A233" s="20">
        <v>6.0</v>
      </c>
      <c r="B233" s="30" t="s">
        <v>263</v>
      </c>
      <c r="C233" s="39" t="s">
        <v>289</v>
      </c>
      <c r="D233" s="20">
        <v>28.0</v>
      </c>
      <c r="E233" s="38" t="s">
        <v>189</v>
      </c>
      <c r="F233" s="39" t="s">
        <v>289</v>
      </c>
      <c r="G233" s="39" t="s">
        <v>279</v>
      </c>
      <c r="H233" s="170">
        <v>24543.0</v>
      </c>
      <c r="I233" s="171">
        <v>138064.532012055</v>
      </c>
      <c r="J233" s="172">
        <v>0.3</v>
      </c>
      <c r="K233" s="24">
        <f t="shared" si="4"/>
        <v>41419.3596</v>
      </c>
      <c r="L233" s="20"/>
    </row>
    <row r="234" hidden="1">
      <c r="A234" s="19">
        <v>6.0</v>
      </c>
      <c r="B234" s="72" t="s">
        <v>263</v>
      </c>
      <c r="C234" s="45" t="s">
        <v>289</v>
      </c>
      <c r="D234" s="19">
        <v>29.0</v>
      </c>
      <c r="E234" s="44" t="s">
        <v>227</v>
      </c>
      <c r="F234" s="45" t="s">
        <v>289</v>
      </c>
      <c r="G234" s="45" t="s">
        <v>279</v>
      </c>
      <c r="H234" s="175">
        <v>4105.0</v>
      </c>
      <c r="I234" s="176">
        <v>23092.3238361033</v>
      </c>
      <c r="J234" s="177">
        <v>1.0</v>
      </c>
      <c r="K234" s="50">
        <f t="shared" si="4"/>
        <v>23092.32384</v>
      </c>
      <c r="L234" s="19"/>
    </row>
    <row r="235">
      <c r="A235" s="20">
        <v>6.0</v>
      </c>
      <c r="B235" s="30" t="s">
        <v>263</v>
      </c>
      <c r="C235" s="39" t="s">
        <v>289</v>
      </c>
      <c r="D235" s="20">
        <v>30.0</v>
      </c>
      <c r="E235" s="38" t="s">
        <v>230</v>
      </c>
      <c r="F235" s="39" t="s">
        <v>289</v>
      </c>
      <c r="G235" s="39" t="s">
        <v>279</v>
      </c>
      <c r="H235" s="170">
        <v>121447.0</v>
      </c>
      <c r="I235" s="171">
        <v>683189.635304078</v>
      </c>
      <c r="J235" s="172">
        <v>0.4</v>
      </c>
      <c r="K235" s="24">
        <f t="shared" si="4"/>
        <v>273275.8541</v>
      </c>
      <c r="L235" s="20"/>
    </row>
    <row r="236" hidden="1">
      <c r="A236" s="19">
        <v>6.0</v>
      </c>
      <c r="B236" s="72" t="s">
        <v>263</v>
      </c>
      <c r="C236" s="45" t="s">
        <v>289</v>
      </c>
      <c r="D236" s="19">
        <v>31.0</v>
      </c>
      <c r="E236" s="44" t="s">
        <v>232</v>
      </c>
      <c r="F236" s="45" t="s">
        <v>289</v>
      </c>
      <c r="G236" s="45" t="s">
        <v>279</v>
      </c>
      <c r="H236" s="175">
        <v>20938.0</v>
      </c>
      <c r="I236" s="176">
        <v>117784.915098741</v>
      </c>
      <c r="J236" s="177">
        <v>0.5</v>
      </c>
      <c r="K236" s="50">
        <f t="shared" si="4"/>
        <v>58892.45755</v>
      </c>
      <c r="L236" s="19"/>
    </row>
    <row r="237">
      <c r="A237" s="20">
        <v>6.0</v>
      </c>
      <c r="B237" s="30" t="s">
        <v>263</v>
      </c>
      <c r="C237" s="39" t="s">
        <v>289</v>
      </c>
      <c r="D237" s="20">
        <v>32.0</v>
      </c>
      <c r="E237" s="38" t="s">
        <v>248</v>
      </c>
      <c r="F237" s="39" t="s">
        <v>289</v>
      </c>
      <c r="G237" s="39" t="s">
        <v>279</v>
      </c>
      <c r="H237" s="170">
        <v>3848.0</v>
      </c>
      <c r="I237" s="171">
        <v>21646.5924777894</v>
      </c>
      <c r="J237" s="172">
        <v>0.7</v>
      </c>
      <c r="K237" s="24">
        <f t="shared" si="4"/>
        <v>15152.61473</v>
      </c>
      <c r="L237" s="20"/>
    </row>
    <row r="238" hidden="1">
      <c r="A238" s="19">
        <v>6.0</v>
      </c>
      <c r="B238" s="72" t="s">
        <v>263</v>
      </c>
      <c r="C238" s="45" t="s">
        <v>289</v>
      </c>
      <c r="D238" s="19">
        <v>33.0</v>
      </c>
      <c r="E238" s="44" t="s">
        <v>249</v>
      </c>
      <c r="F238" s="45" t="s">
        <v>289</v>
      </c>
      <c r="G238" s="45" t="s">
        <v>279</v>
      </c>
      <c r="H238" s="175">
        <v>14088.0</v>
      </c>
      <c r="I238" s="176">
        <v>79250.8302565222</v>
      </c>
      <c r="J238" s="177">
        <v>0.5</v>
      </c>
      <c r="K238" s="50">
        <f t="shared" si="4"/>
        <v>39625.41513</v>
      </c>
      <c r="L238" s="19"/>
    </row>
    <row r="239">
      <c r="A239" s="20">
        <v>6.0</v>
      </c>
      <c r="B239" s="30" t="s">
        <v>263</v>
      </c>
      <c r="C239" s="39" t="s">
        <v>289</v>
      </c>
      <c r="D239" s="20">
        <v>34.0</v>
      </c>
      <c r="E239" s="38" t="s">
        <v>11</v>
      </c>
      <c r="F239" s="39" t="s">
        <v>275</v>
      </c>
      <c r="G239" s="39" t="s">
        <v>276</v>
      </c>
      <c r="H239" s="170">
        <v>5843.0</v>
      </c>
      <c r="I239" s="171">
        <v>32869.2930997203</v>
      </c>
      <c r="J239" s="179">
        <v>0.5</v>
      </c>
      <c r="K239" s="24">
        <f t="shared" si="4"/>
        <v>16434.64655</v>
      </c>
      <c r="L239" s="20"/>
    </row>
    <row r="240" hidden="1">
      <c r="A240" s="19">
        <v>6.0</v>
      </c>
      <c r="B240" s="72" t="s">
        <v>263</v>
      </c>
      <c r="C240" s="45" t="s">
        <v>289</v>
      </c>
      <c r="D240" s="19">
        <v>35.0</v>
      </c>
      <c r="E240" s="44" t="s">
        <v>17</v>
      </c>
      <c r="F240" s="45" t="s">
        <v>275</v>
      </c>
      <c r="G240" s="45" t="s">
        <v>276</v>
      </c>
      <c r="H240" s="175">
        <v>7751.0</v>
      </c>
      <c r="I240" s="176">
        <v>43602.5827170857</v>
      </c>
      <c r="J240" s="180">
        <v>0.25</v>
      </c>
      <c r="K240" s="50">
        <f t="shared" si="4"/>
        <v>10900.64568</v>
      </c>
      <c r="L240" s="19"/>
    </row>
    <row r="241">
      <c r="A241" s="20">
        <v>6.0</v>
      </c>
      <c r="B241" s="30" t="s">
        <v>263</v>
      </c>
      <c r="C241" s="39" t="s">
        <v>289</v>
      </c>
      <c r="D241" s="20">
        <v>36.0</v>
      </c>
      <c r="E241" s="38" t="s">
        <v>48</v>
      </c>
      <c r="F241" s="39" t="s">
        <v>275</v>
      </c>
      <c r="G241" s="39" t="s">
        <v>276</v>
      </c>
      <c r="H241" s="170">
        <v>8098.0</v>
      </c>
      <c r="I241" s="171">
        <v>45554.6013215018</v>
      </c>
      <c r="J241" s="179">
        <v>0.2</v>
      </c>
      <c r="K241" s="24">
        <f t="shared" si="4"/>
        <v>9110.920264</v>
      </c>
      <c r="L241" s="20"/>
    </row>
    <row r="242" hidden="1">
      <c r="A242" s="19">
        <v>6.0</v>
      </c>
      <c r="B242" s="72" t="s">
        <v>263</v>
      </c>
      <c r="C242" s="45" t="s">
        <v>289</v>
      </c>
      <c r="D242" s="19">
        <v>37.0</v>
      </c>
      <c r="E242" s="44" t="s">
        <v>94</v>
      </c>
      <c r="F242" s="45" t="s">
        <v>275</v>
      </c>
      <c r="G242" s="45" t="s">
        <v>276</v>
      </c>
      <c r="H242" s="175">
        <v>125705.0</v>
      </c>
      <c r="I242" s="176">
        <v>707142.647458555</v>
      </c>
      <c r="J242" s="180">
        <v>0.25</v>
      </c>
      <c r="K242" s="50">
        <f t="shared" si="4"/>
        <v>176785.6619</v>
      </c>
      <c r="L242" s="19"/>
    </row>
    <row r="243">
      <c r="A243" s="20">
        <v>6.0</v>
      </c>
      <c r="B243" s="30" t="s">
        <v>263</v>
      </c>
      <c r="C243" s="39" t="s">
        <v>289</v>
      </c>
      <c r="D243" s="20">
        <v>38.0</v>
      </c>
      <c r="E243" s="38" t="s">
        <v>93</v>
      </c>
      <c r="F243" s="39" t="s">
        <v>275</v>
      </c>
      <c r="G243" s="39" t="s">
        <v>276</v>
      </c>
      <c r="H243" s="170">
        <v>17415.0</v>
      </c>
      <c r="I243" s="171">
        <v>97966.5821207648</v>
      </c>
      <c r="J243" s="179">
        <v>0.3</v>
      </c>
      <c r="K243" s="24">
        <f t="shared" si="4"/>
        <v>29389.97464</v>
      </c>
      <c r="L243" s="20"/>
    </row>
    <row r="244" hidden="1">
      <c r="A244" s="19">
        <v>6.0</v>
      </c>
      <c r="B244" s="72" t="s">
        <v>263</v>
      </c>
      <c r="C244" s="45" t="s">
        <v>289</v>
      </c>
      <c r="D244" s="19">
        <v>39.0</v>
      </c>
      <c r="E244" s="44" t="s">
        <v>251</v>
      </c>
      <c r="F244" s="45" t="s">
        <v>275</v>
      </c>
      <c r="G244" s="45" t="s">
        <v>276</v>
      </c>
      <c r="H244" s="175">
        <v>6451.0</v>
      </c>
      <c r="I244" s="176">
        <v>36289.5447178325</v>
      </c>
      <c r="J244" s="180">
        <v>0.2</v>
      </c>
      <c r="K244" s="50">
        <f t="shared" si="4"/>
        <v>7257.908944</v>
      </c>
      <c r="L244" s="19"/>
    </row>
    <row r="245">
      <c r="A245" s="20">
        <v>6.0</v>
      </c>
      <c r="B245" s="30" t="s">
        <v>263</v>
      </c>
      <c r="C245" s="39" t="s">
        <v>289</v>
      </c>
      <c r="D245" s="20">
        <v>40.0</v>
      </c>
      <c r="E245" s="38" t="s">
        <v>13</v>
      </c>
      <c r="F245" s="39" t="s">
        <v>280</v>
      </c>
      <c r="G245" s="39" t="s">
        <v>276</v>
      </c>
      <c r="H245" s="170">
        <v>222850.0</v>
      </c>
      <c r="I245" s="171">
        <v>1253623.47548736</v>
      </c>
      <c r="J245" s="179">
        <v>0.3</v>
      </c>
      <c r="K245" s="24">
        <f t="shared" si="4"/>
        <v>376087.0426</v>
      </c>
      <c r="L245" s="20"/>
    </row>
    <row r="246" hidden="1">
      <c r="A246" s="19">
        <v>6.0</v>
      </c>
      <c r="B246" s="72" t="s">
        <v>263</v>
      </c>
      <c r="C246" s="45" t="s">
        <v>289</v>
      </c>
      <c r="D246" s="19">
        <v>41.0</v>
      </c>
      <c r="E246" s="44" t="s">
        <v>141</v>
      </c>
      <c r="F246" s="45" t="s">
        <v>280</v>
      </c>
      <c r="G246" s="45" t="s">
        <v>276</v>
      </c>
      <c r="H246" s="175">
        <v>214645.0</v>
      </c>
      <c r="I246" s="176">
        <v>1207466.95488438</v>
      </c>
      <c r="J246" s="180">
        <v>0.2</v>
      </c>
      <c r="K246" s="50">
        <f t="shared" si="4"/>
        <v>241493.391</v>
      </c>
      <c r="L246" s="19"/>
    </row>
    <row r="247">
      <c r="A247" s="20">
        <v>6.0</v>
      </c>
      <c r="B247" s="30" t="s">
        <v>263</v>
      </c>
      <c r="C247" s="39" t="s">
        <v>289</v>
      </c>
      <c r="D247" s="20">
        <v>42.0</v>
      </c>
      <c r="E247" s="38" t="s">
        <v>219</v>
      </c>
      <c r="F247" s="39" t="s">
        <v>280</v>
      </c>
      <c r="G247" s="39" t="s">
        <v>276</v>
      </c>
      <c r="H247" s="170">
        <v>76871.0</v>
      </c>
      <c r="I247" s="171">
        <v>432431.187723532</v>
      </c>
      <c r="J247" s="179">
        <v>0.25</v>
      </c>
      <c r="K247" s="24">
        <f t="shared" si="4"/>
        <v>108107.7969</v>
      </c>
      <c r="L247" s="20"/>
    </row>
    <row r="248" hidden="1">
      <c r="A248" s="19">
        <v>6.0</v>
      </c>
      <c r="B248" s="72" t="s">
        <v>263</v>
      </c>
      <c r="C248" s="45" t="s">
        <v>289</v>
      </c>
      <c r="D248" s="19">
        <v>43.0</v>
      </c>
      <c r="E248" s="44" t="s">
        <v>23</v>
      </c>
      <c r="F248" s="45" t="s">
        <v>288</v>
      </c>
      <c r="G248" s="45" t="s">
        <v>279</v>
      </c>
      <c r="H248" s="175">
        <v>1171.0</v>
      </c>
      <c r="I248" s="176">
        <v>6587.35961317344</v>
      </c>
      <c r="J248" s="180">
        <v>0.25</v>
      </c>
      <c r="K248" s="50">
        <f t="shared" si="4"/>
        <v>1646.839903</v>
      </c>
      <c r="L248" s="19"/>
    </row>
    <row r="249">
      <c r="A249" s="20">
        <v>6.0</v>
      </c>
      <c r="B249" s="30" t="s">
        <v>263</v>
      </c>
      <c r="C249" s="39" t="s">
        <v>289</v>
      </c>
      <c r="D249" s="20">
        <v>44.0</v>
      </c>
      <c r="E249" s="38" t="s">
        <v>59</v>
      </c>
      <c r="F249" s="39" t="s">
        <v>288</v>
      </c>
      <c r="G249" s="39" t="s">
        <v>279</v>
      </c>
      <c r="H249" s="170">
        <v>7884.0</v>
      </c>
      <c r="I249" s="171">
        <v>44350.7627585478</v>
      </c>
      <c r="J249" s="172">
        <v>0.5</v>
      </c>
      <c r="K249" s="24">
        <f t="shared" si="4"/>
        <v>22175.38138</v>
      </c>
      <c r="L249" s="20"/>
    </row>
    <row r="250" hidden="1">
      <c r="A250" s="19">
        <v>6.0</v>
      </c>
      <c r="B250" s="72" t="s">
        <v>263</v>
      </c>
      <c r="C250" s="45" t="s">
        <v>289</v>
      </c>
      <c r="D250" s="19">
        <v>45.0</v>
      </c>
      <c r="E250" s="44" t="s">
        <v>76</v>
      </c>
      <c r="F250" s="45" t="s">
        <v>288</v>
      </c>
      <c r="G250" s="45" t="s">
        <v>279</v>
      </c>
      <c r="H250" s="175">
        <v>10012.0</v>
      </c>
      <c r="I250" s="176">
        <v>56321.6434219407</v>
      </c>
      <c r="J250" s="177">
        <v>0.6</v>
      </c>
      <c r="K250" s="50">
        <f t="shared" si="4"/>
        <v>33792.98605</v>
      </c>
      <c r="L250" s="19"/>
    </row>
    <row r="251">
      <c r="A251" s="20">
        <v>6.0</v>
      </c>
      <c r="B251" s="30" t="s">
        <v>263</v>
      </c>
      <c r="C251" s="39" t="s">
        <v>289</v>
      </c>
      <c r="D251" s="20">
        <v>46.0</v>
      </c>
      <c r="E251" s="38" t="s">
        <v>81</v>
      </c>
      <c r="F251" s="39" t="s">
        <v>288</v>
      </c>
      <c r="G251" s="39" t="s">
        <v>279</v>
      </c>
      <c r="H251" s="170">
        <v>2820.0</v>
      </c>
      <c r="I251" s="171">
        <v>15863.6670445338</v>
      </c>
      <c r="J251" s="172">
        <v>0.2</v>
      </c>
      <c r="K251" s="24">
        <f t="shared" si="4"/>
        <v>3172.733409</v>
      </c>
      <c r="L251" s="20"/>
    </row>
    <row r="252" hidden="1">
      <c r="A252" s="19">
        <v>6.0</v>
      </c>
      <c r="B252" s="72" t="s">
        <v>263</v>
      </c>
      <c r="C252" s="45" t="s">
        <v>289</v>
      </c>
      <c r="D252" s="19">
        <v>47.0</v>
      </c>
      <c r="E252" s="44" t="s">
        <v>99</v>
      </c>
      <c r="F252" s="45" t="s">
        <v>288</v>
      </c>
      <c r="G252" s="45" t="s">
        <v>279</v>
      </c>
      <c r="H252" s="175">
        <v>5650.0</v>
      </c>
      <c r="I252" s="176">
        <v>31783.5882275235</v>
      </c>
      <c r="J252" s="177">
        <v>0.6</v>
      </c>
      <c r="K252" s="50">
        <f t="shared" si="4"/>
        <v>19070.15294</v>
      </c>
      <c r="L252" s="19"/>
    </row>
    <row r="253">
      <c r="A253" s="20">
        <v>6.0</v>
      </c>
      <c r="B253" s="30" t="s">
        <v>263</v>
      </c>
      <c r="C253" s="39" t="s">
        <v>289</v>
      </c>
      <c r="D253" s="20">
        <v>48.0</v>
      </c>
      <c r="E253" s="38" t="s">
        <v>117</v>
      </c>
      <c r="F253" s="39" t="s">
        <v>288</v>
      </c>
      <c r="G253" s="39" t="s">
        <v>279</v>
      </c>
      <c r="H253" s="170">
        <v>27365.0</v>
      </c>
      <c r="I253" s="171">
        <v>153939.44988428</v>
      </c>
      <c r="J253" s="172">
        <v>0.5</v>
      </c>
      <c r="K253" s="24">
        <f t="shared" si="4"/>
        <v>76969.72494</v>
      </c>
      <c r="L253" s="20"/>
    </row>
    <row r="254" hidden="1">
      <c r="A254" s="19">
        <v>6.0</v>
      </c>
      <c r="B254" s="72" t="s">
        <v>263</v>
      </c>
      <c r="C254" s="45" t="s">
        <v>289</v>
      </c>
      <c r="D254" s="19">
        <v>49.0</v>
      </c>
      <c r="E254" s="44" t="s">
        <v>145</v>
      </c>
      <c r="F254" s="45" t="s">
        <v>288</v>
      </c>
      <c r="G254" s="45" t="s">
        <v>279</v>
      </c>
      <c r="H254" s="175">
        <v>2263.0</v>
      </c>
      <c r="I254" s="176">
        <v>12730.3115325461</v>
      </c>
      <c r="J254" s="177">
        <v>0.7</v>
      </c>
      <c r="K254" s="50">
        <f t="shared" si="4"/>
        <v>8911.218073</v>
      </c>
      <c r="L254" s="19"/>
    </row>
    <row r="255">
      <c r="A255" s="20">
        <v>6.0</v>
      </c>
      <c r="B255" s="30" t="s">
        <v>263</v>
      </c>
      <c r="C255" s="39" t="s">
        <v>289</v>
      </c>
      <c r="D255" s="20">
        <v>50.0</v>
      </c>
      <c r="E255" s="38" t="s">
        <v>166</v>
      </c>
      <c r="F255" s="39" t="s">
        <v>288</v>
      </c>
      <c r="G255" s="39" t="s">
        <v>279</v>
      </c>
      <c r="H255" s="170">
        <v>2236.0</v>
      </c>
      <c r="I255" s="171">
        <v>12578.4253587155</v>
      </c>
      <c r="J255" s="172">
        <v>0.7</v>
      </c>
      <c r="K255" s="24">
        <f t="shared" si="4"/>
        <v>8804.897751</v>
      </c>
      <c r="L255" s="20"/>
    </row>
    <row r="256" hidden="1">
      <c r="A256" s="19">
        <v>6.0</v>
      </c>
      <c r="B256" s="72" t="s">
        <v>263</v>
      </c>
      <c r="C256" s="45" t="s">
        <v>289</v>
      </c>
      <c r="D256" s="19">
        <v>51.0</v>
      </c>
      <c r="E256" s="44" t="s">
        <v>181</v>
      </c>
      <c r="F256" s="45" t="s">
        <v>288</v>
      </c>
      <c r="G256" s="45" t="s">
        <v>279</v>
      </c>
      <c r="H256" s="175">
        <v>2382.0</v>
      </c>
      <c r="I256" s="176">
        <v>13399.7357801701</v>
      </c>
      <c r="J256" s="177">
        <v>0.5</v>
      </c>
      <c r="K256" s="50">
        <f t="shared" si="4"/>
        <v>6699.86789</v>
      </c>
      <c r="L256" s="19"/>
    </row>
    <row r="257">
      <c r="A257" s="20">
        <v>6.0</v>
      </c>
      <c r="B257" s="30" t="s">
        <v>263</v>
      </c>
      <c r="C257" s="39" t="s">
        <v>289</v>
      </c>
      <c r="D257" s="20">
        <v>52.0</v>
      </c>
      <c r="E257" s="38" t="s">
        <v>192</v>
      </c>
      <c r="F257" s="39" t="s">
        <v>288</v>
      </c>
      <c r="G257" s="39" t="s">
        <v>279</v>
      </c>
      <c r="H257" s="170">
        <v>31909.0</v>
      </c>
      <c r="I257" s="171">
        <v>179501.330398592</v>
      </c>
      <c r="J257" s="172">
        <v>0.2</v>
      </c>
      <c r="K257" s="24">
        <f t="shared" si="4"/>
        <v>35900.26608</v>
      </c>
      <c r="L257" s="20"/>
    </row>
    <row r="258" hidden="1">
      <c r="A258" s="19">
        <v>6.0</v>
      </c>
      <c r="B258" s="72" t="s">
        <v>263</v>
      </c>
      <c r="C258" s="45" t="s">
        <v>289</v>
      </c>
      <c r="D258" s="19">
        <v>53.0</v>
      </c>
      <c r="E258" s="44" t="s">
        <v>203</v>
      </c>
      <c r="F258" s="45" t="s">
        <v>288</v>
      </c>
      <c r="G258" s="45" t="s">
        <v>279</v>
      </c>
      <c r="H258" s="175">
        <v>4728.0</v>
      </c>
      <c r="I258" s="176">
        <v>26596.9566618993</v>
      </c>
      <c r="J258" s="177">
        <v>1.0</v>
      </c>
      <c r="K258" s="50">
        <f t="shared" si="4"/>
        <v>26596.95666</v>
      </c>
      <c r="L258" s="19"/>
    </row>
    <row r="259">
      <c r="A259" s="20">
        <v>6.0</v>
      </c>
      <c r="B259" s="30" t="s">
        <v>263</v>
      </c>
      <c r="C259" s="39" t="s">
        <v>289</v>
      </c>
      <c r="D259" s="20">
        <v>54.0</v>
      </c>
      <c r="E259" s="38" t="s">
        <v>208</v>
      </c>
      <c r="F259" s="39" t="s">
        <v>288</v>
      </c>
      <c r="G259" s="39" t="s">
        <v>279</v>
      </c>
      <c r="H259" s="170">
        <v>2782.0</v>
      </c>
      <c r="I259" s="171">
        <v>15649.9013184018</v>
      </c>
      <c r="J259" s="172">
        <v>0.5</v>
      </c>
      <c r="K259" s="24">
        <f t="shared" si="4"/>
        <v>7824.950659</v>
      </c>
      <c r="L259" s="20"/>
    </row>
    <row r="260" hidden="1">
      <c r="A260" s="19">
        <v>6.0</v>
      </c>
      <c r="B260" s="72" t="s">
        <v>263</v>
      </c>
      <c r="C260" s="45" t="s">
        <v>289</v>
      </c>
      <c r="D260" s="19">
        <v>55.0</v>
      </c>
      <c r="E260" s="44" t="s">
        <v>238</v>
      </c>
      <c r="F260" s="45" t="s">
        <v>288</v>
      </c>
      <c r="G260" s="45" t="s">
        <v>279</v>
      </c>
      <c r="H260" s="175">
        <v>2830.0</v>
      </c>
      <c r="I260" s="176">
        <v>15919.9211829896</v>
      </c>
      <c r="J260" s="177">
        <v>0.4</v>
      </c>
      <c r="K260" s="50">
        <f t="shared" si="4"/>
        <v>6367.968473</v>
      </c>
      <c r="L260" s="19"/>
    </row>
    <row r="261">
      <c r="A261" s="20">
        <v>6.0</v>
      </c>
      <c r="B261" s="30" t="s">
        <v>263</v>
      </c>
      <c r="C261" s="39" t="s">
        <v>289</v>
      </c>
      <c r="D261" s="20">
        <v>56.0</v>
      </c>
      <c r="E261" s="38" t="s">
        <v>246</v>
      </c>
      <c r="F261" s="39" t="s">
        <v>288</v>
      </c>
      <c r="G261" s="39" t="s">
        <v>279</v>
      </c>
      <c r="H261" s="170">
        <v>3056.0</v>
      </c>
      <c r="I261" s="171">
        <v>17191.2647120906</v>
      </c>
      <c r="J261" s="172">
        <v>0.7</v>
      </c>
      <c r="K261" s="24">
        <f t="shared" si="4"/>
        <v>12033.8853</v>
      </c>
      <c r="L261" s="20"/>
    </row>
    <row r="262" hidden="1">
      <c r="A262" s="19">
        <v>6.0</v>
      </c>
      <c r="B262" s="72" t="s">
        <v>263</v>
      </c>
      <c r="C262" s="45" t="s">
        <v>289</v>
      </c>
      <c r="D262" s="19">
        <v>57.0</v>
      </c>
      <c r="E262" s="44" t="s">
        <v>61</v>
      </c>
      <c r="F262" s="45" t="s">
        <v>300</v>
      </c>
      <c r="G262" s="45" t="s">
        <v>276</v>
      </c>
      <c r="H262" s="175">
        <v>20124.0</v>
      </c>
      <c r="I262" s="176">
        <v>113205.828228439</v>
      </c>
      <c r="J262" s="180">
        <v>0.7</v>
      </c>
      <c r="K262" s="50">
        <f t="shared" si="4"/>
        <v>79244.07976</v>
      </c>
      <c r="L262" s="19"/>
    </row>
    <row r="263">
      <c r="A263" s="20">
        <v>6.0</v>
      </c>
      <c r="B263" s="30" t="s">
        <v>263</v>
      </c>
      <c r="C263" s="39" t="s">
        <v>289</v>
      </c>
      <c r="D263" s="20">
        <v>58.0</v>
      </c>
      <c r="E263" s="38" t="s">
        <v>67</v>
      </c>
      <c r="F263" s="39" t="s">
        <v>300</v>
      </c>
      <c r="G263" s="39" t="s">
        <v>276</v>
      </c>
      <c r="H263" s="170">
        <v>9740.0</v>
      </c>
      <c r="I263" s="171">
        <v>54791.5308559431</v>
      </c>
      <c r="J263" s="179">
        <v>0.7</v>
      </c>
      <c r="K263" s="24">
        <f t="shared" si="4"/>
        <v>38354.0716</v>
      </c>
      <c r="L263" s="20"/>
    </row>
    <row r="264" hidden="1">
      <c r="A264" s="19">
        <v>6.0</v>
      </c>
      <c r="B264" s="72" t="s">
        <v>263</v>
      </c>
      <c r="C264" s="45" t="s">
        <v>289</v>
      </c>
      <c r="D264" s="19">
        <v>59.0</v>
      </c>
      <c r="E264" s="44" t="s">
        <v>97</v>
      </c>
      <c r="F264" s="45" t="s">
        <v>300</v>
      </c>
      <c r="G264" s="45" t="s">
        <v>276</v>
      </c>
      <c r="H264" s="175">
        <v>4701.0</v>
      </c>
      <c r="I264" s="176">
        <v>26445.0704880686</v>
      </c>
      <c r="J264" s="180">
        <v>0.7</v>
      </c>
      <c r="K264" s="50">
        <f t="shared" si="4"/>
        <v>18511.54934</v>
      </c>
      <c r="L264" s="19"/>
    </row>
    <row r="265">
      <c r="A265" s="20">
        <v>6.0</v>
      </c>
      <c r="B265" s="30" t="s">
        <v>263</v>
      </c>
      <c r="C265" s="39" t="s">
        <v>289</v>
      </c>
      <c r="D265" s="20">
        <v>60.0</v>
      </c>
      <c r="E265" s="38" t="s">
        <v>152</v>
      </c>
      <c r="F265" s="39" t="s">
        <v>300</v>
      </c>
      <c r="G265" s="39" t="s">
        <v>276</v>
      </c>
      <c r="H265" s="170">
        <v>8759.0</v>
      </c>
      <c r="I265" s="171">
        <v>49272.9998734297</v>
      </c>
      <c r="J265" s="179">
        <v>0.5</v>
      </c>
      <c r="K265" s="24">
        <f t="shared" si="4"/>
        <v>24636.49994</v>
      </c>
      <c r="L265" s="20"/>
    </row>
    <row r="266" hidden="1">
      <c r="A266" s="19">
        <v>6.0</v>
      </c>
      <c r="B266" s="72" t="s">
        <v>263</v>
      </c>
      <c r="C266" s="45" t="s">
        <v>289</v>
      </c>
      <c r="D266" s="19">
        <v>61.0</v>
      </c>
      <c r="E266" s="44" t="s">
        <v>236</v>
      </c>
      <c r="F266" s="45" t="s">
        <v>300</v>
      </c>
      <c r="G266" s="45" t="s">
        <v>276</v>
      </c>
      <c r="H266" s="175">
        <v>3538.0</v>
      </c>
      <c r="I266" s="176">
        <v>19902.7141856598</v>
      </c>
      <c r="J266" s="180">
        <v>0.7</v>
      </c>
      <c r="K266" s="50">
        <f t="shared" si="4"/>
        <v>13931.89993</v>
      </c>
      <c r="L266" s="19"/>
    </row>
    <row r="267">
      <c r="A267" s="20">
        <v>6.0</v>
      </c>
      <c r="B267" s="30" t="s">
        <v>263</v>
      </c>
      <c r="C267" s="39" t="s">
        <v>289</v>
      </c>
      <c r="D267" s="20">
        <v>62.0</v>
      </c>
      <c r="E267" s="38" t="s">
        <v>18</v>
      </c>
      <c r="F267" s="39" t="s">
        <v>285</v>
      </c>
      <c r="G267" s="39" t="s">
        <v>276</v>
      </c>
      <c r="H267" s="170">
        <v>8749.0</v>
      </c>
      <c r="I267" s="171">
        <v>49216.7457349739</v>
      </c>
      <c r="J267" s="179">
        <v>0.25</v>
      </c>
      <c r="K267" s="24">
        <f t="shared" si="4"/>
        <v>12304.18643</v>
      </c>
      <c r="L267" s="20"/>
    </row>
    <row r="268" hidden="1">
      <c r="A268" s="19">
        <v>6.0</v>
      </c>
      <c r="B268" s="72" t="s">
        <v>263</v>
      </c>
      <c r="C268" s="45" t="s">
        <v>289</v>
      </c>
      <c r="D268" s="19">
        <v>63.0</v>
      </c>
      <c r="E268" s="44" t="s">
        <v>47</v>
      </c>
      <c r="F268" s="45" t="s">
        <v>285</v>
      </c>
      <c r="G268" s="45" t="s">
        <v>276</v>
      </c>
      <c r="H268" s="175">
        <v>3272.0</v>
      </c>
      <c r="I268" s="176">
        <v>18406.3541027357</v>
      </c>
      <c r="J268" s="180">
        <v>0.25</v>
      </c>
      <c r="K268" s="50">
        <f t="shared" si="4"/>
        <v>4601.588526</v>
      </c>
      <c r="L268" s="19"/>
    </row>
    <row r="269">
      <c r="A269" s="20">
        <v>6.0</v>
      </c>
      <c r="B269" s="30" t="s">
        <v>263</v>
      </c>
      <c r="C269" s="39" t="s">
        <v>289</v>
      </c>
      <c r="D269" s="20">
        <v>64.0</v>
      </c>
      <c r="E269" s="38" t="s">
        <v>82</v>
      </c>
      <c r="F269" s="39" t="s">
        <v>285</v>
      </c>
      <c r="G269" s="39" t="s">
        <v>276</v>
      </c>
      <c r="H269" s="170">
        <v>3302.0</v>
      </c>
      <c r="I269" s="171">
        <v>18575.1165181031</v>
      </c>
      <c r="J269" s="179">
        <v>0.5</v>
      </c>
      <c r="K269" s="24">
        <f t="shared" si="4"/>
        <v>9287.558259</v>
      </c>
      <c r="L269" s="20"/>
    </row>
    <row r="270" hidden="1">
      <c r="A270" s="19">
        <v>6.0</v>
      </c>
      <c r="B270" s="72" t="s">
        <v>263</v>
      </c>
      <c r="C270" s="45" t="s">
        <v>289</v>
      </c>
      <c r="D270" s="19">
        <v>65.0</v>
      </c>
      <c r="E270" s="44" t="s">
        <v>108</v>
      </c>
      <c r="F270" s="45" t="s">
        <v>285</v>
      </c>
      <c r="G270" s="45" t="s">
        <v>276</v>
      </c>
      <c r="H270" s="175">
        <v>3801.0</v>
      </c>
      <c r="I270" s="176">
        <v>21382.1980270472</v>
      </c>
      <c r="J270" s="180">
        <v>0.7</v>
      </c>
      <c r="K270" s="50">
        <f t="shared" si="4"/>
        <v>14967.53862</v>
      </c>
      <c r="L270" s="19"/>
    </row>
    <row r="271">
      <c r="A271" s="20">
        <v>6.0</v>
      </c>
      <c r="B271" s="30" t="s">
        <v>263</v>
      </c>
      <c r="C271" s="39" t="s">
        <v>289</v>
      </c>
      <c r="D271" s="20">
        <v>66.0</v>
      </c>
      <c r="E271" s="38" t="s">
        <v>113</v>
      </c>
      <c r="F271" s="39" t="s">
        <v>285</v>
      </c>
      <c r="G271" s="39" t="s">
        <v>276</v>
      </c>
      <c r="H271" s="170">
        <v>14215.0</v>
      </c>
      <c r="I271" s="171">
        <v>79965.2578149108</v>
      </c>
      <c r="J271" s="179">
        <v>0.25</v>
      </c>
      <c r="K271" s="24">
        <f t="shared" si="4"/>
        <v>19991.31445</v>
      </c>
      <c r="L271" s="20"/>
    </row>
    <row r="272" hidden="1">
      <c r="A272" s="19">
        <v>6.0</v>
      </c>
      <c r="B272" s="72" t="s">
        <v>263</v>
      </c>
      <c r="C272" s="45" t="s">
        <v>289</v>
      </c>
      <c r="D272" s="19">
        <v>67.0</v>
      </c>
      <c r="E272" s="44" t="s">
        <v>170</v>
      </c>
      <c r="F272" s="45" t="s">
        <v>285</v>
      </c>
      <c r="G272" s="45" t="s">
        <v>276</v>
      </c>
      <c r="H272" s="175">
        <v>3208.0</v>
      </c>
      <c r="I272" s="176">
        <v>18046.3276166186</v>
      </c>
      <c r="J272" s="180">
        <v>0.5</v>
      </c>
      <c r="K272" s="50">
        <f t="shared" si="4"/>
        <v>9023.163808</v>
      </c>
      <c r="L272" s="19"/>
    </row>
    <row r="273">
      <c r="A273" s="20">
        <v>6.0</v>
      </c>
      <c r="B273" s="30" t="s">
        <v>263</v>
      </c>
      <c r="C273" s="39" t="s">
        <v>289</v>
      </c>
      <c r="D273" s="20">
        <v>68.0</v>
      </c>
      <c r="E273" s="38" t="s">
        <v>198</v>
      </c>
      <c r="F273" s="39" t="s">
        <v>285</v>
      </c>
      <c r="G273" s="39" t="s">
        <v>276</v>
      </c>
      <c r="H273" s="170">
        <v>37924.0</v>
      </c>
      <c r="I273" s="171">
        <v>213338.194679752</v>
      </c>
      <c r="J273" s="179">
        <v>0.5</v>
      </c>
      <c r="K273" s="24">
        <f t="shared" si="4"/>
        <v>106669.0973</v>
      </c>
      <c r="L273" s="20"/>
    </row>
    <row r="274" hidden="1">
      <c r="A274" s="19">
        <v>6.0</v>
      </c>
      <c r="B274" s="72" t="s">
        <v>263</v>
      </c>
      <c r="C274" s="45" t="s">
        <v>289</v>
      </c>
      <c r="D274" s="19">
        <v>69.0</v>
      </c>
      <c r="E274" s="44" t="s">
        <v>220</v>
      </c>
      <c r="F274" s="45" t="s">
        <v>285</v>
      </c>
      <c r="G274" s="45" t="s">
        <v>276</v>
      </c>
      <c r="H274" s="175">
        <v>13305.0</v>
      </c>
      <c r="I274" s="176">
        <v>74846.1312154335</v>
      </c>
      <c r="J274" s="180">
        <v>0.25</v>
      </c>
      <c r="K274" s="50">
        <f t="shared" si="4"/>
        <v>18711.5328</v>
      </c>
      <c r="L274" s="19"/>
    </row>
    <row r="275">
      <c r="A275" s="20">
        <v>6.0</v>
      </c>
      <c r="B275" s="30" t="s">
        <v>263</v>
      </c>
      <c r="C275" s="39" t="s">
        <v>289</v>
      </c>
      <c r="D275" s="20">
        <v>70.0</v>
      </c>
      <c r="E275" s="38" t="s">
        <v>233</v>
      </c>
      <c r="F275" s="39" t="s">
        <v>285</v>
      </c>
      <c r="G275" s="39" t="s">
        <v>276</v>
      </c>
      <c r="H275" s="170">
        <v>6895.0</v>
      </c>
      <c r="I275" s="171">
        <v>38787.2284652698</v>
      </c>
      <c r="J275" s="179">
        <v>0.25</v>
      </c>
      <c r="K275" s="24">
        <f t="shared" si="4"/>
        <v>9696.807116</v>
      </c>
      <c r="L275" s="20"/>
    </row>
    <row r="276" hidden="1">
      <c r="A276" s="19">
        <v>6.0</v>
      </c>
      <c r="B276" s="72" t="s">
        <v>263</v>
      </c>
      <c r="C276" s="45" t="s">
        <v>289</v>
      </c>
      <c r="D276" s="19">
        <v>71.0</v>
      </c>
      <c r="E276" s="44" t="s">
        <v>42</v>
      </c>
      <c r="F276" s="45" t="s">
        <v>294</v>
      </c>
      <c r="G276" s="46" t="s">
        <v>267</v>
      </c>
      <c r="H276" s="175">
        <v>4579.0</v>
      </c>
      <c r="I276" s="176">
        <v>25758.7699989079</v>
      </c>
      <c r="J276" s="180">
        <v>0.5</v>
      </c>
      <c r="K276" s="50">
        <f t="shared" si="4"/>
        <v>12879.385</v>
      </c>
      <c r="L276" s="19"/>
    </row>
    <row r="277">
      <c r="A277" s="20">
        <v>6.0</v>
      </c>
      <c r="B277" s="30" t="s">
        <v>263</v>
      </c>
      <c r="C277" s="39" t="s">
        <v>289</v>
      </c>
      <c r="D277" s="20">
        <v>72.0</v>
      </c>
      <c r="E277" s="38" t="s">
        <v>57</v>
      </c>
      <c r="F277" s="39" t="s">
        <v>294</v>
      </c>
      <c r="G277" s="40" t="s">
        <v>267</v>
      </c>
      <c r="H277" s="170">
        <v>3628.0</v>
      </c>
      <c r="I277" s="171">
        <v>20409.001431762</v>
      </c>
      <c r="J277" s="179">
        <v>0.25</v>
      </c>
      <c r="K277" s="24">
        <f t="shared" si="4"/>
        <v>5102.250358</v>
      </c>
      <c r="L277" s="20"/>
    </row>
    <row r="278" hidden="1">
      <c r="A278" s="19">
        <v>6.0</v>
      </c>
      <c r="B278" s="72" t="s">
        <v>263</v>
      </c>
      <c r="C278" s="45" t="s">
        <v>289</v>
      </c>
      <c r="D278" s="19">
        <v>73.0</v>
      </c>
      <c r="E278" s="44" t="s">
        <v>89</v>
      </c>
      <c r="F278" s="45" t="s">
        <v>294</v>
      </c>
      <c r="G278" s="46" t="s">
        <v>267</v>
      </c>
      <c r="H278" s="175">
        <v>3253.0</v>
      </c>
      <c r="I278" s="176">
        <v>18299.4712396697</v>
      </c>
      <c r="J278" s="180">
        <v>0.5</v>
      </c>
      <c r="K278" s="50">
        <f t="shared" si="4"/>
        <v>9149.73562</v>
      </c>
      <c r="L278" s="19"/>
    </row>
    <row r="279">
      <c r="A279" s="20">
        <v>6.0</v>
      </c>
      <c r="B279" s="30" t="s">
        <v>263</v>
      </c>
      <c r="C279" s="39" t="s">
        <v>289</v>
      </c>
      <c r="D279" s="20">
        <v>74.0</v>
      </c>
      <c r="E279" s="38" t="s">
        <v>95</v>
      </c>
      <c r="F279" s="39" t="s">
        <v>294</v>
      </c>
      <c r="G279" s="40" t="s">
        <v>267</v>
      </c>
      <c r="H279" s="170">
        <v>4098.0</v>
      </c>
      <c r="I279" s="171">
        <v>23052.9459391843</v>
      </c>
      <c r="J279" s="179">
        <v>0.25</v>
      </c>
      <c r="K279" s="24">
        <f t="shared" si="4"/>
        <v>5763.236485</v>
      </c>
      <c r="L279" s="20"/>
    </row>
    <row r="280" hidden="1">
      <c r="A280" s="19">
        <v>6.0</v>
      </c>
      <c r="B280" s="72" t="s">
        <v>263</v>
      </c>
      <c r="C280" s="45" t="s">
        <v>289</v>
      </c>
      <c r="D280" s="19">
        <v>75.0</v>
      </c>
      <c r="E280" s="44" t="s">
        <v>149</v>
      </c>
      <c r="F280" s="45" t="s">
        <v>294</v>
      </c>
      <c r="G280" s="46" t="s">
        <v>267</v>
      </c>
      <c r="H280" s="175">
        <v>28518.0</v>
      </c>
      <c r="I280" s="176">
        <v>160425.552048233</v>
      </c>
      <c r="J280" s="180">
        <v>0.2</v>
      </c>
      <c r="K280" s="50">
        <f t="shared" si="4"/>
        <v>32085.11041</v>
      </c>
      <c r="L280" s="19"/>
    </row>
    <row r="281">
      <c r="A281" s="20">
        <v>6.0</v>
      </c>
      <c r="B281" s="30" t="s">
        <v>263</v>
      </c>
      <c r="C281" s="39" t="s">
        <v>289</v>
      </c>
      <c r="D281" s="20">
        <v>76.0</v>
      </c>
      <c r="E281" s="38" t="s">
        <v>160</v>
      </c>
      <c r="F281" s="39" t="s">
        <v>294</v>
      </c>
      <c r="G281" s="40" t="s">
        <v>267</v>
      </c>
      <c r="H281" s="170">
        <v>4540.0</v>
      </c>
      <c r="I281" s="171">
        <v>25539.3788589303</v>
      </c>
      <c r="J281" s="179">
        <v>0.3</v>
      </c>
      <c r="K281" s="24">
        <f t="shared" si="4"/>
        <v>7661.813658</v>
      </c>
      <c r="L281" s="20"/>
    </row>
    <row r="282" hidden="1">
      <c r="A282" s="19">
        <v>6.0</v>
      </c>
      <c r="B282" s="72" t="s">
        <v>263</v>
      </c>
      <c r="C282" s="45" t="s">
        <v>289</v>
      </c>
      <c r="D282" s="19">
        <v>77.0</v>
      </c>
      <c r="E282" s="44" t="s">
        <v>161</v>
      </c>
      <c r="F282" s="45" t="s">
        <v>294</v>
      </c>
      <c r="G282" s="46" t="s">
        <v>267</v>
      </c>
      <c r="H282" s="175">
        <v>3749.0</v>
      </c>
      <c r="I282" s="176">
        <v>21089.6765070771</v>
      </c>
      <c r="J282" s="180">
        <v>0.4</v>
      </c>
      <c r="K282" s="50">
        <f t="shared" si="4"/>
        <v>8435.870603</v>
      </c>
      <c r="L282" s="19"/>
    </row>
    <row r="283">
      <c r="A283" s="20">
        <v>6.0</v>
      </c>
      <c r="B283" s="30" t="s">
        <v>263</v>
      </c>
      <c r="C283" s="39" t="s">
        <v>289</v>
      </c>
      <c r="D283" s="20">
        <v>78.0</v>
      </c>
      <c r="E283" s="38" t="s">
        <v>215</v>
      </c>
      <c r="F283" s="39" t="s">
        <v>294</v>
      </c>
      <c r="G283" s="40" t="s">
        <v>267</v>
      </c>
      <c r="H283" s="170">
        <v>3207.0</v>
      </c>
      <c r="I283" s="171">
        <v>18040.702202773</v>
      </c>
      <c r="J283" s="179">
        <v>0.25</v>
      </c>
      <c r="K283" s="24">
        <f t="shared" si="4"/>
        <v>4510.175551</v>
      </c>
      <c r="L283" s="20"/>
    </row>
    <row r="284" hidden="1">
      <c r="A284" s="19">
        <v>6.0</v>
      </c>
      <c r="B284" s="72" t="s">
        <v>263</v>
      </c>
      <c r="C284" s="45" t="s">
        <v>289</v>
      </c>
      <c r="D284" s="19">
        <v>79.0</v>
      </c>
      <c r="E284" s="44" t="s">
        <v>226</v>
      </c>
      <c r="F284" s="45" t="s">
        <v>294</v>
      </c>
      <c r="G284" s="46" t="s">
        <v>267</v>
      </c>
      <c r="H284" s="175">
        <v>21849.0</v>
      </c>
      <c r="I284" s="176">
        <v>122909.667112064</v>
      </c>
      <c r="J284" s="180">
        <v>0.1</v>
      </c>
      <c r="K284" s="50">
        <f t="shared" si="4"/>
        <v>12290.96671</v>
      </c>
      <c r="L284" s="19"/>
    </row>
    <row r="285">
      <c r="A285" s="20">
        <v>6.0</v>
      </c>
      <c r="B285" s="30" t="s">
        <v>263</v>
      </c>
      <c r="C285" s="39" t="s">
        <v>289</v>
      </c>
      <c r="D285" s="20">
        <v>80.0</v>
      </c>
      <c r="E285" s="38" t="s">
        <v>21</v>
      </c>
      <c r="F285" s="39" t="s">
        <v>287</v>
      </c>
      <c r="G285" s="40" t="s">
        <v>262</v>
      </c>
      <c r="H285" s="170">
        <v>3011.0</v>
      </c>
      <c r="I285" s="171">
        <v>16938.1210890395</v>
      </c>
      <c r="J285" s="172">
        <v>1.0</v>
      </c>
      <c r="K285" s="24">
        <f t="shared" si="4"/>
        <v>16938.12109</v>
      </c>
      <c r="L285" s="20"/>
    </row>
    <row r="286" hidden="1">
      <c r="A286" s="19">
        <v>6.0</v>
      </c>
      <c r="B286" s="72" t="s">
        <v>263</v>
      </c>
      <c r="C286" s="45" t="s">
        <v>289</v>
      </c>
      <c r="D286" s="19">
        <v>81.0</v>
      </c>
      <c r="E286" s="44" t="s">
        <v>32</v>
      </c>
      <c r="F286" s="45" t="s">
        <v>287</v>
      </c>
      <c r="G286" s="46" t="s">
        <v>262</v>
      </c>
      <c r="H286" s="175">
        <v>2462.0</v>
      </c>
      <c r="I286" s="176">
        <v>13849.7688878164</v>
      </c>
      <c r="J286" s="177">
        <v>0.5</v>
      </c>
      <c r="K286" s="50">
        <f t="shared" si="4"/>
        <v>6924.884444</v>
      </c>
      <c r="L286" s="19"/>
    </row>
    <row r="287">
      <c r="A287" s="20">
        <v>6.0</v>
      </c>
      <c r="B287" s="30" t="s">
        <v>263</v>
      </c>
      <c r="C287" s="39" t="s">
        <v>289</v>
      </c>
      <c r="D287" s="20">
        <v>82.0</v>
      </c>
      <c r="E287" s="38" t="s">
        <v>85</v>
      </c>
      <c r="F287" s="39" t="s">
        <v>287</v>
      </c>
      <c r="G287" s="40" t="s">
        <v>262</v>
      </c>
      <c r="H287" s="170">
        <v>2477.0</v>
      </c>
      <c r="I287" s="171">
        <v>13934.1500955001</v>
      </c>
      <c r="J287" s="172">
        <v>0.5</v>
      </c>
      <c r="K287" s="24">
        <f t="shared" si="4"/>
        <v>6967.075048</v>
      </c>
      <c r="L287" s="20"/>
    </row>
    <row r="288" hidden="1">
      <c r="A288" s="19">
        <v>6.0</v>
      </c>
      <c r="B288" s="72" t="s">
        <v>263</v>
      </c>
      <c r="C288" s="45" t="s">
        <v>289</v>
      </c>
      <c r="D288" s="19">
        <v>83.0</v>
      </c>
      <c r="E288" s="44" t="s">
        <v>119</v>
      </c>
      <c r="F288" s="45" t="s">
        <v>287</v>
      </c>
      <c r="G288" s="46" t="s">
        <v>262</v>
      </c>
      <c r="H288" s="175">
        <v>31471.0</v>
      </c>
      <c r="I288" s="176">
        <v>177037.399134228</v>
      </c>
      <c r="J288" s="177">
        <v>0.2</v>
      </c>
      <c r="K288" s="50">
        <f t="shared" si="4"/>
        <v>35407.47983</v>
      </c>
      <c r="L288" s="19"/>
    </row>
    <row r="289">
      <c r="A289" s="20">
        <v>6.0</v>
      </c>
      <c r="B289" s="30" t="s">
        <v>263</v>
      </c>
      <c r="C289" s="39" t="s">
        <v>289</v>
      </c>
      <c r="D289" s="20">
        <v>84.0</v>
      </c>
      <c r="E289" s="38" t="s">
        <v>131</v>
      </c>
      <c r="F289" s="39" t="s">
        <v>287</v>
      </c>
      <c r="G289" s="40" t="s">
        <v>262</v>
      </c>
      <c r="H289" s="170">
        <v>2295.0</v>
      </c>
      <c r="I289" s="171">
        <v>12910.3247756047</v>
      </c>
      <c r="J289" s="172">
        <v>0.5</v>
      </c>
      <c r="K289" s="24">
        <f t="shared" si="4"/>
        <v>6455.162388</v>
      </c>
      <c r="L289" s="20"/>
    </row>
    <row r="290" hidden="1">
      <c r="A290" s="19">
        <v>6.0</v>
      </c>
      <c r="B290" s="72" t="s">
        <v>263</v>
      </c>
      <c r="C290" s="45" t="s">
        <v>289</v>
      </c>
      <c r="D290" s="19">
        <v>85.0</v>
      </c>
      <c r="E290" s="44" t="s">
        <v>135</v>
      </c>
      <c r="F290" s="45" t="s">
        <v>287</v>
      </c>
      <c r="G290" s="46" t="s">
        <v>262</v>
      </c>
      <c r="H290" s="175">
        <v>2843.0</v>
      </c>
      <c r="I290" s="176">
        <v>15993.0515629822</v>
      </c>
      <c r="J290" s="177">
        <v>0.5</v>
      </c>
      <c r="K290" s="50">
        <f t="shared" si="4"/>
        <v>7996.525781</v>
      </c>
      <c r="L290" s="19"/>
    </row>
    <row r="291">
      <c r="A291" s="20">
        <v>6.0</v>
      </c>
      <c r="B291" s="30" t="s">
        <v>263</v>
      </c>
      <c r="C291" s="39" t="s">
        <v>289</v>
      </c>
      <c r="D291" s="20">
        <v>86.0</v>
      </c>
      <c r="E291" s="38" t="s">
        <v>179</v>
      </c>
      <c r="F291" s="39" t="s">
        <v>287</v>
      </c>
      <c r="G291" s="40" t="s">
        <v>262</v>
      </c>
      <c r="H291" s="170">
        <v>3470.0</v>
      </c>
      <c r="I291" s="171">
        <v>19520.1860441604</v>
      </c>
      <c r="J291" s="172">
        <v>0.5</v>
      </c>
      <c r="K291" s="24">
        <f t="shared" si="4"/>
        <v>9760.093022</v>
      </c>
      <c r="L291" s="20"/>
    </row>
    <row r="292" hidden="1">
      <c r="A292" s="19">
        <v>6.0</v>
      </c>
      <c r="B292" s="72" t="s">
        <v>263</v>
      </c>
      <c r="C292" s="45" t="s">
        <v>289</v>
      </c>
      <c r="D292" s="19">
        <v>87.0</v>
      </c>
      <c r="E292" s="44" t="s">
        <v>190</v>
      </c>
      <c r="F292" s="45" t="s">
        <v>287</v>
      </c>
      <c r="G292" s="46" t="s">
        <v>262</v>
      </c>
      <c r="H292" s="175">
        <v>10161.0</v>
      </c>
      <c r="I292" s="176">
        <v>57159.830084932</v>
      </c>
      <c r="J292" s="177">
        <v>0.4</v>
      </c>
      <c r="K292" s="50">
        <f t="shared" si="4"/>
        <v>22863.93203</v>
      </c>
      <c r="L292" s="19"/>
    </row>
    <row r="293">
      <c r="A293" s="20">
        <v>6.0</v>
      </c>
      <c r="B293" s="30" t="s">
        <v>263</v>
      </c>
      <c r="C293" s="39" t="s">
        <v>289</v>
      </c>
      <c r="D293" s="20">
        <v>88.0</v>
      </c>
      <c r="E293" s="38" t="s">
        <v>34</v>
      </c>
      <c r="F293" s="39" t="s">
        <v>274</v>
      </c>
      <c r="G293" s="40" t="s">
        <v>262</v>
      </c>
      <c r="H293" s="170">
        <v>3000.0</v>
      </c>
      <c r="I293" s="171">
        <v>16876.2415367381</v>
      </c>
      <c r="J293" s="172">
        <v>0.5</v>
      </c>
      <c r="K293" s="24">
        <f t="shared" si="4"/>
        <v>8438.120768</v>
      </c>
      <c r="L293" s="20"/>
    </row>
    <row r="294" hidden="1">
      <c r="A294" s="19">
        <v>6.0</v>
      </c>
      <c r="B294" s="72" t="s">
        <v>263</v>
      </c>
      <c r="C294" s="45" t="s">
        <v>289</v>
      </c>
      <c r="D294" s="19">
        <v>89.0</v>
      </c>
      <c r="E294" s="44" t="s">
        <v>74</v>
      </c>
      <c r="F294" s="45" t="s">
        <v>274</v>
      </c>
      <c r="G294" s="46" t="s">
        <v>262</v>
      </c>
      <c r="H294" s="175">
        <v>2254.0</v>
      </c>
      <c r="I294" s="176">
        <v>12679.6828079359</v>
      </c>
      <c r="J294" s="177">
        <v>0.5</v>
      </c>
      <c r="K294" s="50">
        <f t="shared" si="4"/>
        <v>6339.841404</v>
      </c>
      <c r="L294" s="19"/>
    </row>
    <row r="295">
      <c r="A295" s="20">
        <v>6.0</v>
      </c>
      <c r="B295" s="30" t="s">
        <v>263</v>
      </c>
      <c r="C295" s="39" t="s">
        <v>289</v>
      </c>
      <c r="D295" s="20">
        <v>90.0</v>
      </c>
      <c r="E295" s="38" t="s">
        <v>92</v>
      </c>
      <c r="F295" s="39" t="s">
        <v>274</v>
      </c>
      <c r="G295" s="40" t="s">
        <v>262</v>
      </c>
      <c r="H295" s="170">
        <v>13604.0</v>
      </c>
      <c r="I295" s="171">
        <v>76528.1299552618</v>
      </c>
      <c r="J295" s="172">
        <v>0.35</v>
      </c>
      <c r="K295" s="24">
        <f t="shared" si="4"/>
        <v>26784.84548</v>
      </c>
      <c r="L295" s="20"/>
    </row>
    <row r="296" hidden="1">
      <c r="A296" s="19">
        <v>6.0</v>
      </c>
      <c r="B296" s="72" t="s">
        <v>263</v>
      </c>
      <c r="C296" s="45" t="s">
        <v>289</v>
      </c>
      <c r="D296" s="19">
        <v>91.0</v>
      </c>
      <c r="E296" s="44" t="s">
        <v>206</v>
      </c>
      <c r="F296" s="45" t="s">
        <v>274</v>
      </c>
      <c r="G296" s="46" t="s">
        <v>262</v>
      </c>
      <c r="H296" s="175">
        <v>7630.0</v>
      </c>
      <c r="I296" s="176">
        <v>42921.9076417706</v>
      </c>
      <c r="J296" s="177">
        <v>0.4</v>
      </c>
      <c r="K296" s="50">
        <f t="shared" si="4"/>
        <v>17168.76306</v>
      </c>
      <c r="L296" s="19"/>
    </row>
    <row r="297">
      <c r="A297" s="20">
        <v>6.0</v>
      </c>
      <c r="B297" s="30" t="s">
        <v>263</v>
      </c>
      <c r="C297" s="39" t="s">
        <v>289</v>
      </c>
      <c r="D297" s="20">
        <v>92.0</v>
      </c>
      <c r="E297" s="38" t="s">
        <v>223</v>
      </c>
      <c r="F297" s="39" t="s">
        <v>274</v>
      </c>
      <c r="G297" s="40" t="s">
        <v>262</v>
      </c>
      <c r="H297" s="170">
        <v>1312.0</v>
      </c>
      <c r="I297" s="171">
        <v>7380.54296540014</v>
      </c>
      <c r="J297" s="172">
        <v>0.5</v>
      </c>
      <c r="K297" s="24">
        <f t="shared" si="4"/>
        <v>3690.271483</v>
      </c>
      <c r="L297" s="20"/>
    </row>
    <row r="298" hidden="1">
      <c r="A298" s="19">
        <v>6.0</v>
      </c>
      <c r="B298" s="72" t="s">
        <v>263</v>
      </c>
      <c r="C298" s="45" t="s">
        <v>289</v>
      </c>
      <c r="D298" s="19">
        <v>93.0</v>
      </c>
      <c r="E298" s="44" t="s">
        <v>224</v>
      </c>
      <c r="F298" s="45" t="s">
        <v>274</v>
      </c>
      <c r="G298" s="46" t="s">
        <v>262</v>
      </c>
      <c r="H298" s="175">
        <v>34488.0</v>
      </c>
      <c r="I298" s="176">
        <v>194009.272706341</v>
      </c>
      <c r="J298" s="177">
        <v>0.6</v>
      </c>
      <c r="K298" s="50">
        <f t="shared" si="4"/>
        <v>116405.5636</v>
      </c>
      <c r="L298" s="19"/>
    </row>
    <row r="299">
      <c r="A299" s="20">
        <v>6.0</v>
      </c>
      <c r="B299" s="30" t="s">
        <v>263</v>
      </c>
      <c r="C299" s="39" t="s">
        <v>289</v>
      </c>
      <c r="D299" s="20">
        <v>94.0</v>
      </c>
      <c r="E299" s="38" t="s">
        <v>8</v>
      </c>
      <c r="F299" s="39" t="s">
        <v>266</v>
      </c>
      <c r="G299" s="40" t="s">
        <v>267</v>
      </c>
      <c r="H299" s="170">
        <v>20873.0</v>
      </c>
      <c r="I299" s="171">
        <v>117419.263198778</v>
      </c>
      <c r="J299" s="179">
        <v>0.2</v>
      </c>
      <c r="K299" s="24">
        <f t="shared" si="4"/>
        <v>23483.85264</v>
      </c>
      <c r="L299" s="20"/>
    </row>
    <row r="300" hidden="1">
      <c r="A300" s="19">
        <v>6.0</v>
      </c>
      <c r="B300" s="72" t="s">
        <v>263</v>
      </c>
      <c r="C300" s="45" t="s">
        <v>289</v>
      </c>
      <c r="D300" s="19">
        <v>95.0</v>
      </c>
      <c r="E300" s="44" t="s">
        <v>14</v>
      </c>
      <c r="F300" s="45" t="s">
        <v>266</v>
      </c>
      <c r="G300" s="46" t="s">
        <v>267</v>
      </c>
      <c r="H300" s="175">
        <v>28360.0</v>
      </c>
      <c r="I300" s="176">
        <v>159536.736660631</v>
      </c>
      <c r="J300" s="180">
        <v>0.3</v>
      </c>
      <c r="K300" s="50">
        <f t="shared" si="4"/>
        <v>47861.021</v>
      </c>
      <c r="L300" s="19"/>
    </row>
    <row r="301">
      <c r="A301" s="20">
        <v>6.0</v>
      </c>
      <c r="B301" s="30" t="s">
        <v>263</v>
      </c>
      <c r="C301" s="39" t="s">
        <v>289</v>
      </c>
      <c r="D301" s="20">
        <v>96.0</v>
      </c>
      <c r="E301" s="38" t="s">
        <v>60</v>
      </c>
      <c r="F301" s="39" t="s">
        <v>266</v>
      </c>
      <c r="G301" s="40" t="s">
        <v>267</v>
      </c>
      <c r="H301" s="170">
        <v>8087.0</v>
      </c>
      <c r="I301" s="171">
        <v>45492.7217692004</v>
      </c>
      <c r="J301" s="179">
        <v>0.5</v>
      </c>
      <c r="K301" s="24">
        <f t="shared" si="4"/>
        <v>22746.36088</v>
      </c>
      <c r="L301" s="20"/>
    </row>
    <row r="302" hidden="1">
      <c r="A302" s="19">
        <v>6.0</v>
      </c>
      <c r="B302" s="72" t="s">
        <v>263</v>
      </c>
      <c r="C302" s="45" t="s">
        <v>289</v>
      </c>
      <c r="D302" s="19">
        <v>97.0</v>
      </c>
      <c r="E302" s="44" t="s">
        <v>72</v>
      </c>
      <c r="F302" s="45" t="s">
        <v>266</v>
      </c>
      <c r="G302" s="46" t="s">
        <v>267</v>
      </c>
      <c r="H302" s="175">
        <v>20771.0</v>
      </c>
      <c r="I302" s="176">
        <v>116845.470986529</v>
      </c>
      <c r="J302" s="180">
        <v>0.3</v>
      </c>
      <c r="K302" s="50">
        <f t="shared" si="4"/>
        <v>35053.6413</v>
      </c>
      <c r="L302" s="19"/>
    </row>
    <row r="303">
      <c r="A303" s="20">
        <v>6.0</v>
      </c>
      <c r="B303" s="30" t="s">
        <v>263</v>
      </c>
      <c r="C303" s="39" t="s">
        <v>289</v>
      </c>
      <c r="D303" s="20">
        <v>98.0</v>
      </c>
      <c r="E303" s="38" t="s">
        <v>75</v>
      </c>
      <c r="F303" s="39" t="s">
        <v>266</v>
      </c>
      <c r="G303" s="40" t="s">
        <v>267</v>
      </c>
      <c r="H303" s="170">
        <v>11223.0</v>
      </c>
      <c r="I303" s="171">
        <v>63134.0195889373</v>
      </c>
      <c r="J303" s="179">
        <v>0.5</v>
      </c>
      <c r="K303" s="24">
        <f t="shared" si="4"/>
        <v>31567.00979</v>
      </c>
      <c r="L303" s="20"/>
    </row>
    <row r="304" hidden="1">
      <c r="A304" s="19">
        <v>6.0</v>
      </c>
      <c r="B304" s="72" t="s">
        <v>263</v>
      </c>
      <c r="C304" s="45" t="s">
        <v>289</v>
      </c>
      <c r="D304" s="19">
        <v>99.0</v>
      </c>
      <c r="E304" s="44" t="s">
        <v>191</v>
      </c>
      <c r="F304" s="45" t="s">
        <v>266</v>
      </c>
      <c r="G304" s="46" t="s">
        <v>267</v>
      </c>
      <c r="H304" s="175">
        <v>25218.0</v>
      </c>
      <c r="I304" s="176">
        <v>141861.686357821</v>
      </c>
      <c r="J304" s="180">
        <v>0.6</v>
      </c>
      <c r="K304" s="50">
        <f t="shared" si="4"/>
        <v>85117.01181</v>
      </c>
      <c r="L304" s="19"/>
    </row>
    <row r="305">
      <c r="A305" s="20">
        <v>6.0</v>
      </c>
      <c r="B305" s="30" t="s">
        <v>263</v>
      </c>
      <c r="C305" s="39" t="s">
        <v>289</v>
      </c>
      <c r="D305" s="20">
        <v>100.0</v>
      </c>
      <c r="E305" s="38" t="s">
        <v>237</v>
      </c>
      <c r="F305" s="39" t="s">
        <v>266</v>
      </c>
      <c r="G305" s="40" t="s">
        <v>267</v>
      </c>
      <c r="H305" s="170">
        <v>8326.0</v>
      </c>
      <c r="I305" s="171">
        <v>46837.1956782939</v>
      </c>
      <c r="J305" s="179">
        <v>0.2</v>
      </c>
      <c r="K305" s="24">
        <f t="shared" si="4"/>
        <v>9367.439136</v>
      </c>
      <c r="L305" s="20"/>
    </row>
    <row r="306" hidden="1">
      <c r="A306" s="19">
        <v>6.0</v>
      </c>
      <c r="B306" s="72" t="s">
        <v>263</v>
      </c>
      <c r="C306" s="45" t="s">
        <v>289</v>
      </c>
      <c r="D306" s="19">
        <v>101.0</v>
      </c>
      <c r="E306" s="44" t="s">
        <v>20</v>
      </c>
      <c r="F306" s="45" t="s">
        <v>286</v>
      </c>
      <c r="G306" s="46" t="s">
        <v>262</v>
      </c>
      <c r="H306" s="175">
        <v>6220.0</v>
      </c>
      <c r="I306" s="176">
        <v>34990.0741195037</v>
      </c>
      <c r="J306" s="177">
        <v>0.5</v>
      </c>
      <c r="K306" s="50">
        <f t="shared" si="4"/>
        <v>17495.03706</v>
      </c>
      <c r="L306" s="19"/>
    </row>
    <row r="307">
      <c r="A307" s="20">
        <v>6.0</v>
      </c>
      <c r="B307" s="30" t="s">
        <v>263</v>
      </c>
      <c r="C307" s="39" t="s">
        <v>289</v>
      </c>
      <c r="D307" s="20">
        <v>102.0</v>
      </c>
      <c r="E307" s="38" t="s">
        <v>33</v>
      </c>
      <c r="F307" s="39" t="s">
        <v>286</v>
      </c>
      <c r="G307" s="40" t="s">
        <v>262</v>
      </c>
      <c r="H307" s="170">
        <v>10340.0</v>
      </c>
      <c r="I307" s="171">
        <v>58166.7791632907</v>
      </c>
      <c r="J307" s="172">
        <v>0.3</v>
      </c>
      <c r="K307" s="24">
        <f t="shared" si="4"/>
        <v>17450.03375</v>
      </c>
      <c r="L307" s="20"/>
    </row>
    <row r="308" hidden="1">
      <c r="A308" s="19">
        <v>6.0</v>
      </c>
      <c r="B308" s="72" t="s">
        <v>263</v>
      </c>
      <c r="C308" s="45" t="s">
        <v>289</v>
      </c>
      <c r="D308" s="19">
        <v>103.0</v>
      </c>
      <c r="E308" s="44" t="s">
        <v>103</v>
      </c>
      <c r="F308" s="45" t="s">
        <v>286</v>
      </c>
      <c r="G308" s="46" t="s">
        <v>262</v>
      </c>
      <c r="H308" s="175">
        <v>22122.0</v>
      </c>
      <c r="I308" s="176">
        <v>124445.405091907</v>
      </c>
      <c r="J308" s="177">
        <v>0.2</v>
      </c>
      <c r="K308" s="50">
        <f t="shared" si="4"/>
        <v>24889.08102</v>
      </c>
      <c r="L308" s="19"/>
    </row>
    <row r="309">
      <c r="A309" s="20">
        <v>6.0</v>
      </c>
      <c r="B309" s="30" t="s">
        <v>263</v>
      </c>
      <c r="C309" s="39" t="s">
        <v>289</v>
      </c>
      <c r="D309" s="20">
        <v>104.0</v>
      </c>
      <c r="E309" s="38" t="s">
        <v>110</v>
      </c>
      <c r="F309" s="39" t="s">
        <v>286</v>
      </c>
      <c r="G309" s="40" t="s">
        <v>262</v>
      </c>
      <c r="H309" s="170">
        <v>3742.0</v>
      </c>
      <c r="I309" s="171">
        <v>21050.298610158</v>
      </c>
      <c r="J309" s="172">
        <v>0.2</v>
      </c>
      <c r="K309" s="24">
        <f t="shared" si="4"/>
        <v>4210.059722</v>
      </c>
      <c r="L309" s="20"/>
    </row>
    <row r="310" hidden="1">
      <c r="A310" s="19">
        <v>6.0</v>
      </c>
      <c r="B310" s="72" t="s">
        <v>263</v>
      </c>
      <c r="C310" s="45" t="s">
        <v>289</v>
      </c>
      <c r="D310" s="19">
        <v>105.0</v>
      </c>
      <c r="E310" s="44" t="s">
        <v>121</v>
      </c>
      <c r="F310" s="45" t="s">
        <v>286</v>
      </c>
      <c r="G310" s="46" t="s">
        <v>262</v>
      </c>
      <c r="H310" s="175">
        <v>44329.0</v>
      </c>
      <c r="I310" s="176">
        <v>249368.970360688</v>
      </c>
      <c r="J310" s="177">
        <v>0.3</v>
      </c>
      <c r="K310" s="50">
        <f t="shared" si="4"/>
        <v>74810.69111</v>
      </c>
      <c r="L310" s="19"/>
    </row>
    <row r="311">
      <c r="A311" s="20">
        <v>6.0</v>
      </c>
      <c r="B311" s="30" t="s">
        <v>263</v>
      </c>
      <c r="C311" s="39" t="s">
        <v>289</v>
      </c>
      <c r="D311" s="20">
        <v>106.0</v>
      </c>
      <c r="E311" s="38" t="s">
        <v>126</v>
      </c>
      <c r="F311" s="39" t="s">
        <v>286</v>
      </c>
      <c r="G311" s="40" t="s">
        <v>262</v>
      </c>
      <c r="H311" s="170">
        <v>4380.0</v>
      </c>
      <c r="I311" s="171">
        <v>24639.3126436376</v>
      </c>
      <c r="J311" s="172">
        <v>0.2</v>
      </c>
      <c r="K311" s="24">
        <f t="shared" si="4"/>
        <v>4927.862529</v>
      </c>
      <c r="L311" s="20"/>
    </row>
    <row r="312" hidden="1">
      <c r="A312" s="19">
        <v>6.0</v>
      </c>
      <c r="B312" s="72" t="s">
        <v>263</v>
      </c>
      <c r="C312" s="45" t="s">
        <v>289</v>
      </c>
      <c r="D312" s="19">
        <v>107.0</v>
      </c>
      <c r="E312" s="44" t="s">
        <v>146</v>
      </c>
      <c r="F312" s="45" t="s">
        <v>286</v>
      </c>
      <c r="G312" s="46" t="s">
        <v>262</v>
      </c>
      <c r="H312" s="175">
        <v>4321.0</v>
      </c>
      <c r="I312" s="176">
        <v>24307.4132267485</v>
      </c>
      <c r="J312" s="177">
        <v>0.2</v>
      </c>
      <c r="K312" s="50">
        <f t="shared" si="4"/>
        <v>4861.482645</v>
      </c>
      <c r="L312" s="19"/>
    </row>
    <row r="313">
      <c r="A313" s="20">
        <v>6.0</v>
      </c>
      <c r="B313" s="30" t="s">
        <v>263</v>
      </c>
      <c r="C313" s="39" t="s">
        <v>289</v>
      </c>
      <c r="D313" s="20">
        <v>108.0</v>
      </c>
      <c r="E313" s="38" t="s">
        <v>167</v>
      </c>
      <c r="F313" s="39" t="s">
        <v>286</v>
      </c>
      <c r="G313" s="40" t="s">
        <v>262</v>
      </c>
      <c r="H313" s="170">
        <v>13020.0</v>
      </c>
      <c r="I313" s="171">
        <v>73242.8882694434</v>
      </c>
      <c r="J313" s="172">
        <v>0.4</v>
      </c>
      <c r="K313" s="24">
        <f t="shared" si="4"/>
        <v>29297.15531</v>
      </c>
      <c r="L313" s="20"/>
    </row>
    <row r="314" hidden="1">
      <c r="A314" s="19">
        <v>6.0</v>
      </c>
      <c r="B314" s="72" t="s">
        <v>263</v>
      </c>
      <c r="C314" s="45" t="s">
        <v>289</v>
      </c>
      <c r="D314" s="19">
        <v>109.0</v>
      </c>
      <c r="E314" s="44" t="s">
        <v>209</v>
      </c>
      <c r="F314" s="45" t="s">
        <v>286</v>
      </c>
      <c r="G314" s="46" t="s">
        <v>262</v>
      </c>
      <c r="H314" s="175">
        <v>5585.0</v>
      </c>
      <c r="I314" s="176">
        <v>31417.9363275608</v>
      </c>
      <c r="J314" s="177">
        <v>0.5</v>
      </c>
      <c r="K314" s="50">
        <f t="shared" si="4"/>
        <v>15708.96816</v>
      </c>
      <c r="L314" s="19"/>
    </row>
    <row r="315">
      <c r="A315" s="20">
        <v>6.0</v>
      </c>
      <c r="B315" s="30" t="s">
        <v>263</v>
      </c>
      <c r="C315" s="39" t="s">
        <v>289</v>
      </c>
      <c r="D315" s="20">
        <v>110.0</v>
      </c>
      <c r="E315" s="38" t="s">
        <v>63</v>
      </c>
      <c r="F315" s="39" t="s">
        <v>301</v>
      </c>
      <c r="G315" s="40" t="s">
        <v>267</v>
      </c>
      <c r="H315" s="170">
        <v>10299.0</v>
      </c>
      <c r="I315" s="171">
        <v>57936.137195622</v>
      </c>
      <c r="J315" s="179">
        <v>0.7</v>
      </c>
      <c r="K315" s="24">
        <f t="shared" si="4"/>
        <v>40555.29604</v>
      </c>
      <c r="L315" s="20"/>
    </row>
    <row r="316" hidden="1">
      <c r="A316" s="19">
        <v>6.0</v>
      </c>
      <c r="B316" s="72" t="s">
        <v>263</v>
      </c>
      <c r="C316" s="45" t="s">
        <v>289</v>
      </c>
      <c r="D316" s="19">
        <v>111.0</v>
      </c>
      <c r="E316" s="44" t="s">
        <v>68</v>
      </c>
      <c r="F316" s="45" t="s">
        <v>301</v>
      </c>
      <c r="G316" s="46" t="s">
        <v>267</v>
      </c>
      <c r="H316" s="175">
        <v>22407.0</v>
      </c>
      <c r="I316" s="176">
        <v>126048.648037897</v>
      </c>
      <c r="J316" s="180">
        <v>0.2</v>
      </c>
      <c r="K316" s="50">
        <f t="shared" si="4"/>
        <v>25209.72961</v>
      </c>
      <c r="L316" s="19"/>
    </row>
    <row r="317">
      <c r="A317" s="20">
        <v>6.0</v>
      </c>
      <c r="B317" s="30" t="s">
        <v>263</v>
      </c>
      <c r="C317" s="39" t="s">
        <v>289</v>
      </c>
      <c r="D317" s="20">
        <v>112.0</v>
      </c>
      <c r="E317" s="38" t="s">
        <v>109</v>
      </c>
      <c r="F317" s="39" t="s">
        <v>301</v>
      </c>
      <c r="G317" s="40" t="s">
        <v>267</v>
      </c>
      <c r="H317" s="170">
        <v>1681.0</v>
      </c>
      <c r="I317" s="171">
        <v>9456.32067441892</v>
      </c>
      <c r="J317" s="179">
        <v>1.0</v>
      </c>
      <c r="K317" s="24">
        <f t="shared" si="4"/>
        <v>9456.320674</v>
      </c>
      <c r="L317" s="20"/>
    </row>
    <row r="318" hidden="1">
      <c r="A318" s="19">
        <v>6.0</v>
      </c>
      <c r="B318" s="72" t="s">
        <v>263</v>
      </c>
      <c r="C318" s="45" t="s">
        <v>289</v>
      </c>
      <c r="D318" s="19">
        <v>113.0</v>
      </c>
      <c r="E318" s="44" t="s">
        <v>125</v>
      </c>
      <c r="F318" s="45" t="s">
        <v>301</v>
      </c>
      <c r="G318" s="46" t="s">
        <v>267</v>
      </c>
      <c r="H318" s="175">
        <v>23850.0</v>
      </c>
      <c r="I318" s="176">
        <v>134166.120217068</v>
      </c>
      <c r="J318" s="180">
        <v>0.4</v>
      </c>
      <c r="K318" s="50">
        <f t="shared" si="4"/>
        <v>53666.44809</v>
      </c>
      <c r="L318" s="19"/>
    </row>
    <row r="319">
      <c r="A319" s="20">
        <v>6.0</v>
      </c>
      <c r="B319" s="30" t="s">
        <v>263</v>
      </c>
      <c r="C319" s="39" t="s">
        <v>289</v>
      </c>
      <c r="D319" s="20">
        <v>114.0</v>
      </c>
      <c r="E319" s="38" t="s">
        <v>157</v>
      </c>
      <c r="F319" s="39" t="s">
        <v>301</v>
      </c>
      <c r="G319" s="40" t="s">
        <v>267</v>
      </c>
      <c r="H319" s="170">
        <v>2217.0</v>
      </c>
      <c r="I319" s="171">
        <v>12471.5424956495</v>
      </c>
      <c r="J319" s="179">
        <v>0.5</v>
      </c>
      <c r="K319" s="24">
        <f t="shared" si="4"/>
        <v>6235.771248</v>
      </c>
      <c r="L319" s="20"/>
    </row>
    <row r="320" hidden="1">
      <c r="A320" s="19">
        <v>6.0</v>
      </c>
      <c r="B320" s="72" t="s">
        <v>263</v>
      </c>
      <c r="C320" s="45" t="s">
        <v>289</v>
      </c>
      <c r="D320" s="19">
        <v>115.0</v>
      </c>
      <c r="E320" s="44" t="s">
        <v>168</v>
      </c>
      <c r="F320" s="45" t="s">
        <v>301</v>
      </c>
      <c r="G320" s="46" t="s">
        <v>267</v>
      </c>
      <c r="H320" s="175">
        <v>8063.0</v>
      </c>
      <c r="I320" s="176">
        <v>45357.7118369065</v>
      </c>
      <c r="J320" s="180">
        <v>0.6</v>
      </c>
      <c r="K320" s="50">
        <f t="shared" si="4"/>
        <v>27214.6271</v>
      </c>
      <c r="L320" s="19"/>
    </row>
    <row r="321">
      <c r="A321" s="20">
        <v>6.0</v>
      </c>
      <c r="B321" s="30" t="s">
        <v>263</v>
      </c>
      <c r="C321" s="39" t="s">
        <v>289</v>
      </c>
      <c r="D321" s="20">
        <v>116.0</v>
      </c>
      <c r="E321" s="38" t="s">
        <v>202</v>
      </c>
      <c r="F321" s="39" t="s">
        <v>301</v>
      </c>
      <c r="G321" s="40" t="s">
        <v>267</v>
      </c>
      <c r="H321" s="170">
        <v>4832.0</v>
      </c>
      <c r="I321" s="171">
        <v>27181.9997018395</v>
      </c>
      <c r="J321" s="179">
        <v>0.3</v>
      </c>
      <c r="K321" s="24">
        <f t="shared" si="4"/>
        <v>8154.599911</v>
      </c>
      <c r="L321" s="20"/>
    </row>
    <row r="322" hidden="1">
      <c r="A322" s="19">
        <v>6.0</v>
      </c>
      <c r="B322" s="72" t="s">
        <v>263</v>
      </c>
      <c r="C322" s="45" t="s">
        <v>289</v>
      </c>
      <c r="D322" s="19">
        <v>117.0</v>
      </c>
      <c r="E322" s="44" t="s">
        <v>205</v>
      </c>
      <c r="F322" s="45" t="s">
        <v>301</v>
      </c>
      <c r="G322" s="46" t="s">
        <v>267</v>
      </c>
      <c r="H322" s="175">
        <v>20012.0</v>
      </c>
      <c r="I322" s="176">
        <v>112575.781877734</v>
      </c>
      <c r="J322" s="180">
        <v>0.7</v>
      </c>
      <c r="K322" s="50">
        <f t="shared" si="4"/>
        <v>78803.04731</v>
      </c>
      <c r="L322" s="19"/>
    </row>
    <row r="323">
      <c r="A323" s="20">
        <v>6.0</v>
      </c>
      <c r="B323" s="30" t="s">
        <v>263</v>
      </c>
      <c r="C323" s="39" t="s">
        <v>289</v>
      </c>
      <c r="D323" s="20">
        <v>118.0</v>
      </c>
      <c r="E323" s="38" t="s">
        <v>211</v>
      </c>
      <c r="F323" s="39" t="s">
        <v>301</v>
      </c>
      <c r="G323" s="40" t="s">
        <v>267</v>
      </c>
      <c r="H323" s="170">
        <v>3821.0</v>
      </c>
      <c r="I323" s="171">
        <v>21494.7063039588</v>
      </c>
      <c r="J323" s="179">
        <v>0.6</v>
      </c>
      <c r="K323" s="24">
        <f t="shared" si="4"/>
        <v>12896.82378</v>
      </c>
      <c r="L323" s="20"/>
    </row>
    <row r="324" hidden="1">
      <c r="A324" s="19">
        <v>6.0</v>
      </c>
      <c r="B324" s="72" t="s">
        <v>263</v>
      </c>
      <c r="C324" s="45" t="s">
        <v>289</v>
      </c>
      <c r="D324" s="19">
        <v>119.0</v>
      </c>
      <c r="E324" s="44" t="s">
        <v>216</v>
      </c>
      <c r="F324" s="45" t="s">
        <v>301</v>
      </c>
      <c r="G324" s="46" t="s">
        <v>267</v>
      </c>
      <c r="H324" s="175">
        <v>8386.0</v>
      </c>
      <c r="I324" s="176">
        <v>47174.7205090286</v>
      </c>
      <c r="J324" s="180">
        <v>0.25</v>
      </c>
      <c r="K324" s="50">
        <f t="shared" si="4"/>
        <v>11793.68013</v>
      </c>
      <c r="L324" s="19"/>
    </row>
    <row r="325">
      <c r="A325" s="20">
        <v>6.0</v>
      </c>
      <c r="B325" s="30" t="s">
        <v>263</v>
      </c>
      <c r="C325" s="39" t="s">
        <v>289</v>
      </c>
      <c r="D325" s="20">
        <v>120.0</v>
      </c>
      <c r="E325" s="38" t="s">
        <v>225</v>
      </c>
      <c r="F325" s="39" t="s">
        <v>301</v>
      </c>
      <c r="G325" s="40" t="s">
        <v>267</v>
      </c>
      <c r="H325" s="170">
        <v>5263.0</v>
      </c>
      <c r="I325" s="171">
        <v>29606.5530692842</v>
      </c>
      <c r="J325" s="179">
        <v>0.3</v>
      </c>
      <c r="K325" s="24">
        <f t="shared" si="4"/>
        <v>8881.965921</v>
      </c>
      <c r="L325" s="20"/>
    </row>
    <row r="326" hidden="1">
      <c r="A326" s="19">
        <v>6.0</v>
      </c>
      <c r="B326" s="72" t="s">
        <v>263</v>
      </c>
      <c r="C326" s="45" t="s">
        <v>289</v>
      </c>
      <c r="D326" s="19">
        <v>121.0</v>
      </c>
      <c r="E326" s="44" t="s">
        <v>228</v>
      </c>
      <c r="F326" s="45" t="s">
        <v>301</v>
      </c>
      <c r="G326" s="46" t="s">
        <v>267</v>
      </c>
      <c r="H326" s="175">
        <v>2040.0</v>
      </c>
      <c r="I326" s="176">
        <v>11475.8442449819</v>
      </c>
      <c r="J326" s="180">
        <v>0.2</v>
      </c>
      <c r="K326" s="50">
        <f t="shared" si="4"/>
        <v>2295.168849</v>
      </c>
      <c r="L326" s="19"/>
    </row>
    <row r="327">
      <c r="A327" s="20">
        <v>6.0</v>
      </c>
      <c r="B327" s="30" t="s">
        <v>263</v>
      </c>
      <c r="C327" s="39" t="s">
        <v>289</v>
      </c>
      <c r="D327" s="20">
        <v>122.0</v>
      </c>
      <c r="E327" s="38" t="s">
        <v>245</v>
      </c>
      <c r="F327" s="39" t="s">
        <v>301</v>
      </c>
      <c r="G327" s="40" t="s">
        <v>267</v>
      </c>
      <c r="H327" s="170">
        <v>13795.0</v>
      </c>
      <c r="I327" s="171">
        <v>77602.5839997674</v>
      </c>
      <c r="J327" s="179">
        <v>0.4</v>
      </c>
      <c r="K327" s="24">
        <f t="shared" si="4"/>
        <v>31041.0336</v>
      </c>
      <c r="L327" s="20"/>
    </row>
    <row r="328" hidden="1">
      <c r="A328" s="19">
        <v>6.0</v>
      </c>
      <c r="B328" s="72" t="s">
        <v>263</v>
      </c>
      <c r="C328" s="45" t="s">
        <v>289</v>
      </c>
      <c r="D328" s="19">
        <v>123.0</v>
      </c>
      <c r="E328" s="73" t="s">
        <v>100</v>
      </c>
      <c r="F328" s="294" t="s">
        <v>292</v>
      </c>
      <c r="G328" s="295" t="s">
        <v>267</v>
      </c>
      <c r="H328" s="296">
        <v>72045.0</v>
      </c>
      <c r="I328" s="297">
        <v>405282.940504766</v>
      </c>
      <c r="J328" s="180">
        <v>0.3</v>
      </c>
      <c r="K328" s="50">
        <f t="shared" si="4"/>
        <v>121584.8822</v>
      </c>
      <c r="L328" s="19"/>
    </row>
    <row r="329">
      <c r="A329" s="20">
        <v>6.0</v>
      </c>
      <c r="B329" s="30" t="s">
        <v>263</v>
      </c>
      <c r="C329" s="39" t="s">
        <v>289</v>
      </c>
      <c r="D329" s="20">
        <v>124.0</v>
      </c>
      <c r="E329" s="38" t="s">
        <v>123</v>
      </c>
      <c r="F329" s="39" t="s">
        <v>292</v>
      </c>
      <c r="G329" s="40" t="s">
        <v>267</v>
      </c>
      <c r="H329" s="170">
        <v>5184.0</v>
      </c>
      <c r="I329" s="171">
        <v>29162.1453754835</v>
      </c>
      <c r="J329" s="179">
        <v>0.2</v>
      </c>
      <c r="K329" s="24">
        <f t="shared" si="4"/>
        <v>5832.429075</v>
      </c>
      <c r="L329" s="20"/>
    </row>
    <row r="330" hidden="1">
      <c r="A330" s="19">
        <v>6.0</v>
      </c>
      <c r="B330" s="72" t="s">
        <v>263</v>
      </c>
      <c r="C330" s="45" t="s">
        <v>289</v>
      </c>
      <c r="D330" s="19">
        <v>125.0</v>
      </c>
      <c r="E330" s="44" t="s">
        <v>133</v>
      </c>
      <c r="F330" s="45" t="s">
        <v>292</v>
      </c>
      <c r="G330" s="46" t="s">
        <v>267</v>
      </c>
      <c r="H330" s="175">
        <v>52160.0</v>
      </c>
      <c r="I330" s="176">
        <v>293421.58618542</v>
      </c>
      <c r="J330" s="180">
        <v>0.4</v>
      </c>
      <c r="K330" s="50">
        <f t="shared" si="4"/>
        <v>117368.6345</v>
      </c>
      <c r="L330" s="19"/>
    </row>
    <row r="331">
      <c r="A331" s="20">
        <v>6.0</v>
      </c>
      <c r="B331" s="30" t="s">
        <v>263</v>
      </c>
      <c r="C331" s="39" t="s">
        <v>289</v>
      </c>
      <c r="D331" s="20">
        <v>126.0</v>
      </c>
      <c r="E331" s="38" t="s">
        <v>148</v>
      </c>
      <c r="F331" s="39" t="s">
        <v>292</v>
      </c>
      <c r="G331" s="40" t="s">
        <v>267</v>
      </c>
      <c r="H331" s="170">
        <v>2575.0</v>
      </c>
      <c r="I331" s="171">
        <v>14485.4406523669</v>
      </c>
      <c r="J331" s="179">
        <v>0.5</v>
      </c>
      <c r="K331" s="24">
        <f t="shared" si="4"/>
        <v>7242.720326</v>
      </c>
      <c r="L331" s="20"/>
    </row>
    <row r="332" hidden="1">
      <c r="A332" s="19">
        <v>6.0</v>
      </c>
      <c r="B332" s="72" t="s">
        <v>263</v>
      </c>
      <c r="C332" s="45" t="s">
        <v>289</v>
      </c>
      <c r="D332" s="19">
        <v>127.0</v>
      </c>
      <c r="E332" s="44" t="s">
        <v>213</v>
      </c>
      <c r="F332" s="45" t="s">
        <v>292</v>
      </c>
      <c r="G332" s="46" t="s">
        <v>267</v>
      </c>
      <c r="H332" s="175">
        <v>3367.0</v>
      </c>
      <c r="I332" s="176">
        <v>18940.7684180657</v>
      </c>
      <c r="J332" s="180">
        <v>0.3</v>
      </c>
      <c r="K332" s="50">
        <f t="shared" si="4"/>
        <v>5682.230525</v>
      </c>
      <c r="L332" s="19"/>
    </row>
    <row r="333">
      <c r="A333" s="20">
        <v>6.0</v>
      </c>
      <c r="B333" s="30" t="s">
        <v>263</v>
      </c>
      <c r="C333" s="39" t="s">
        <v>289</v>
      </c>
      <c r="D333" s="20">
        <v>128.0</v>
      </c>
      <c r="E333" s="38" t="s">
        <v>252</v>
      </c>
      <c r="F333" s="39" t="s">
        <v>292</v>
      </c>
      <c r="G333" s="40" t="s">
        <v>267</v>
      </c>
      <c r="H333" s="170">
        <v>5941.0</v>
      </c>
      <c r="I333" s="171">
        <v>33420.583656587</v>
      </c>
      <c r="J333" s="179">
        <v>0.5</v>
      </c>
      <c r="K333" s="24">
        <f t="shared" si="4"/>
        <v>16710.29183</v>
      </c>
      <c r="L333" s="20"/>
    </row>
    <row r="334" hidden="1">
      <c r="A334" s="19">
        <v>6.0</v>
      </c>
      <c r="B334" s="72" t="s">
        <v>263</v>
      </c>
      <c r="C334" s="45" t="s">
        <v>289</v>
      </c>
      <c r="D334" s="19">
        <v>129.0</v>
      </c>
      <c r="E334" s="44" t="s">
        <v>164</v>
      </c>
      <c r="F334" s="45" t="s">
        <v>283</v>
      </c>
      <c r="G334" s="46" t="s">
        <v>267</v>
      </c>
      <c r="H334" s="175">
        <v>47064.0</v>
      </c>
      <c r="I334" s="176">
        <v>264754.477228348</v>
      </c>
      <c r="J334" s="180">
        <v>0.15</v>
      </c>
      <c r="K334" s="50">
        <f t="shared" si="4"/>
        <v>39713.17158</v>
      </c>
      <c r="L334" s="19"/>
    </row>
    <row r="335">
      <c r="A335" s="20">
        <v>6.0</v>
      </c>
      <c r="B335" s="30" t="s">
        <v>263</v>
      </c>
      <c r="C335" s="39" t="s">
        <v>289</v>
      </c>
      <c r="D335" s="20">
        <v>130.0</v>
      </c>
      <c r="E335" s="38" t="s">
        <v>9</v>
      </c>
      <c r="F335" s="39" t="s">
        <v>270</v>
      </c>
      <c r="G335" s="39" t="s">
        <v>271</v>
      </c>
      <c r="H335" s="170">
        <v>22710.0</v>
      </c>
      <c r="I335" s="171">
        <v>127753.148433108</v>
      </c>
      <c r="J335" s="173">
        <v>0.25</v>
      </c>
      <c r="K335" s="24">
        <f t="shared" si="4"/>
        <v>31938.28711</v>
      </c>
      <c r="L335" s="20"/>
    </row>
    <row r="336" hidden="1">
      <c r="A336" s="19">
        <v>6.0</v>
      </c>
      <c r="B336" s="72" t="s">
        <v>263</v>
      </c>
      <c r="C336" s="45" t="s">
        <v>289</v>
      </c>
      <c r="D336" s="19">
        <v>131.0</v>
      </c>
      <c r="E336" s="44" t="s">
        <v>49</v>
      </c>
      <c r="F336" s="45" t="s">
        <v>270</v>
      </c>
      <c r="G336" s="45" t="s">
        <v>271</v>
      </c>
      <c r="H336" s="175">
        <v>12843.0</v>
      </c>
      <c r="I336" s="176">
        <v>72247.1900187759</v>
      </c>
      <c r="J336" s="178">
        <v>0.3</v>
      </c>
      <c r="K336" s="50">
        <f t="shared" si="4"/>
        <v>21674.15701</v>
      </c>
      <c r="L336" s="19"/>
    </row>
    <row r="337">
      <c r="A337" s="20">
        <v>6.0</v>
      </c>
      <c r="B337" s="30" t="s">
        <v>263</v>
      </c>
      <c r="C337" s="39" t="s">
        <v>289</v>
      </c>
      <c r="D337" s="20">
        <v>132.0</v>
      </c>
      <c r="E337" s="38" t="s">
        <v>147</v>
      </c>
      <c r="F337" s="39" t="s">
        <v>270</v>
      </c>
      <c r="G337" s="39" t="s">
        <v>271</v>
      </c>
      <c r="H337" s="170">
        <v>14568.0</v>
      </c>
      <c r="I337" s="171">
        <v>81951.0289024003</v>
      </c>
      <c r="J337" s="173">
        <v>0.45</v>
      </c>
      <c r="K337" s="24">
        <f t="shared" si="4"/>
        <v>36877.96301</v>
      </c>
      <c r="L337" s="20"/>
    </row>
    <row r="338" hidden="1">
      <c r="A338" s="19">
        <v>6.0</v>
      </c>
      <c r="B338" s="72" t="s">
        <v>263</v>
      </c>
      <c r="C338" s="45" t="s">
        <v>289</v>
      </c>
      <c r="D338" s="19">
        <v>133.0</v>
      </c>
      <c r="E338" s="44" t="s">
        <v>154</v>
      </c>
      <c r="F338" s="45" t="s">
        <v>270</v>
      </c>
      <c r="G338" s="45" t="s">
        <v>271</v>
      </c>
      <c r="H338" s="175">
        <v>13935.0</v>
      </c>
      <c r="I338" s="176">
        <v>78390.1419381485</v>
      </c>
      <c r="J338" s="178">
        <v>0.3</v>
      </c>
      <c r="K338" s="50">
        <f t="shared" si="4"/>
        <v>23517.04258</v>
      </c>
      <c r="L338" s="19"/>
    </row>
    <row r="339">
      <c r="A339" s="20">
        <v>6.0</v>
      </c>
      <c r="B339" s="30" t="s">
        <v>263</v>
      </c>
      <c r="C339" s="39" t="s">
        <v>289</v>
      </c>
      <c r="D339" s="20">
        <v>134.0</v>
      </c>
      <c r="E339" s="38" t="s">
        <v>200</v>
      </c>
      <c r="F339" s="39" t="s">
        <v>270</v>
      </c>
      <c r="G339" s="39" t="s">
        <v>271</v>
      </c>
      <c r="H339" s="170">
        <v>51323.0</v>
      </c>
      <c r="I339" s="171">
        <v>288713.11479667</v>
      </c>
      <c r="J339" s="173">
        <v>0.3</v>
      </c>
      <c r="K339" s="24">
        <f t="shared" si="4"/>
        <v>86613.93444</v>
      </c>
      <c r="L339" s="20"/>
    </row>
    <row r="340" hidden="1">
      <c r="A340" s="19">
        <v>6.0</v>
      </c>
      <c r="B340" s="72" t="s">
        <v>263</v>
      </c>
      <c r="C340" s="45" t="s">
        <v>289</v>
      </c>
      <c r="D340" s="19">
        <v>135.0</v>
      </c>
      <c r="E340" s="44" t="s">
        <v>204</v>
      </c>
      <c r="F340" s="45" t="s">
        <v>270</v>
      </c>
      <c r="G340" s="45" t="s">
        <v>271</v>
      </c>
      <c r="H340" s="175">
        <v>247259.0</v>
      </c>
      <c r="I340" s="176">
        <v>1390934.20204411</v>
      </c>
      <c r="J340" s="178">
        <v>0.3</v>
      </c>
      <c r="K340" s="50">
        <f t="shared" si="4"/>
        <v>417280.2606</v>
      </c>
      <c r="L340" s="19"/>
    </row>
    <row r="341">
      <c r="A341" s="20">
        <v>6.0</v>
      </c>
      <c r="B341" s="30" t="s">
        <v>263</v>
      </c>
      <c r="C341" s="39" t="s">
        <v>289</v>
      </c>
      <c r="D341" s="20">
        <v>136.0</v>
      </c>
      <c r="E341" s="38" t="s">
        <v>210</v>
      </c>
      <c r="F341" s="39" t="s">
        <v>270</v>
      </c>
      <c r="G341" s="39" t="s">
        <v>271</v>
      </c>
      <c r="H341" s="170">
        <v>38962.0</v>
      </c>
      <c r="I341" s="171">
        <v>219177.374251463</v>
      </c>
      <c r="J341" s="173">
        <v>0.2</v>
      </c>
      <c r="K341" s="24">
        <f t="shared" si="4"/>
        <v>43835.47485</v>
      </c>
      <c r="L341" s="20"/>
    </row>
    <row r="342" hidden="1">
      <c r="A342" s="19">
        <v>6.0</v>
      </c>
      <c r="B342" s="72" t="s">
        <v>263</v>
      </c>
      <c r="C342" s="45" t="s">
        <v>289</v>
      </c>
      <c r="D342" s="19">
        <v>137.0</v>
      </c>
      <c r="E342" s="44" t="s">
        <v>242</v>
      </c>
      <c r="F342" s="45" t="s">
        <v>270</v>
      </c>
      <c r="G342" s="45" t="s">
        <v>271</v>
      </c>
      <c r="H342" s="175">
        <v>5447.0</v>
      </c>
      <c r="I342" s="176">
        <v>30641.6292168708</v>
      </c>
      <c r="J342" s="178">
        <v>0.6</v>
      </c>
      <c r="K342" s="50">
        <f t="shared" si="4"/>
        <v>18384.97753</v>
      </c>
      <c r="L342" s="19"/>
    </row>
    <row r="343">
      <c r="A343" s="20">
        <v>6.0</v>
      </c>
      <c r="B343" s="30" t="s">
        <v>263</v>
      </c>
      <c r="C343" s="39" t="s">
        <v>289</v>
      </c>
      <c r="D343" s="20">
        <v>138.0</v>
      </c>
      <c r="E343" s="38" t="s">
        <v>27</v>
      </c>
      <c r="F343" s="39" t="s">
        <v>290</v>
      </c>
      <c r="G343" s="39" t="s">
        <v>271</v>
      </c>
      <c r="H343" s="170">
        <v>4266.0</v>
      </c>
      <c r="I343" s="171">
        <v>23998.0154652416</v>
      </c>
      <c r="J343" s="173">
        <v>0.2</v>
      </c>
      <c r="K343" s="24">
        <f t="shared" si="4"/>
        <v>4799.603093</v>
      </c>
      <c r="L343" s="20"/>
    </row>
    <row r="344" hidden="1">
      <c r="A344" s="19">
        <v>6.0</v>
      </c>
      <c r="B344" s="72" t="s">
        <v>263</v>
      </c>
      <c r="C344" s="45" t="s">
        <v>289</v>
      </c>
      <c r="D344" s="19">
        <v>139.0</v>
      </c>
      <c r="E344" s="44" t="s">
        <v>70</v>
      </c>
      <c r="F344" s="45" t="s">
        <v>290</v>
      </c>
      <c r="G344" s="45" t="s">
        <v>271</v>
      </c>
      <c r="H344" s="175">
        <v>10797.0</v>
      </c>
      <c r="I344" s="176">
        <v>60737.5932907205</v>
      </c>
      <c r="J344" s="178">
        <v>0.3</v>
      </c>
      <c r="K344" s="50">
        <f t="shared" si="4"/>
        <v>18221.27799</v>
      </c>
      <c r="L344" s="19"/>
    </row>
    <row r="345">
      <c r="A345" s="20">
        <v>6.0</v>
      </c>
      <c r="B345" s="30" t="s">
        <v>263</v>
      </c>
      <c r="C345" s="39" t="s">
        <v>289</v>
      </c>
      <c r="D345" s="20">
        <v>140.0</v>
      </c>
      <c r="E345" s="38" t="s">
        <v>134</v>
      </c>
      <c r="F345" s="39" t="s">
        <v>290</v>
      </c>
      <c r="G345" s="39" t="s">
        <v>271</v>
      </c>
      <c r="H345" s="170">
        <v>103221.0</v>
      </c>
      <c r="I345" s="171">
        <v>580660.842554548</v>
      </c>
      <c r="J345" s="173">
        <v>0.25</v>
      </c>
      <c r="K345" s="24">
        <f t="shared" si="4"/>
        <v>145165.2106</v>
      </c>
      <c r="L345" s="20"/>
    </row>
    <row r="346" hidden="1">
      <c r="A346" s="19">
        <v>6.0</v>
      </c>
      <c r="B346" s="72" t="s">
        <v>263</v>
      </c>
      <c r="C346" s="45" t="s">
        <v>289</v>
      </c>
      <c r="D346" s="19">
        <v>141.0</v>
      </c>
      <c r="E346" s="44" t="s">
        <v>186</v>
      </c>
      <c r="F346" s="45" t="s">
        <v>290</v>
      </c>
      <c r="G346" s="45" t="s">
        <v>271</v>
      </c>
      <c r="H346" s="175">
        <v>3156.0</v>
      </c>
      <c r="I346" s="176">
        <v>17753.8060966485</v>
      </c>
      <c r="J346" s="178">
        <v>0.5</v>
      </c>
      <c r="K346" s="50">
        <f t="shared" si="4"/>
        <v>8876.903048</v>
      </c>
      <c r="L346" s="19"/>
    </row>
    <row r="347">
      <c r="A347" s="20">
        <v>6.0</v>
      </c>
      <c r="B347" s="30" t="s">
        <v>263</v>
      </c>
      <c r="C347" s="39" t="s">
        <v>289</v>
      </c>
      <c r="D347" s="20">
        <v>142.0</v>
      </c>
      <c r="E347" s="38" t="s">
        <v>12</v>
      </c>
      <c r="F347" s="39" t="s">
        <v>278</v>
      </c>
      <c r="G347" s="39" t="s">
        <v>279</v>
      </c>
      <c r="H347" s="170">
        <v>1809.0</v>
      </c>
      <c r="I347" s="202">
        <v>10176.3736466531</v>
      </c>
      <c r="J347" s="173">
        <v>0.5</v>
      </c>
      <c r="K347" s="24">
        <f t="shared" si="4"/>
        <v>5088.186823</v>
      </c>
      <c r="L347" s="20"/>
    </row>
    <row r="348" hidden="1">
      <c r="A348" s="19">
        <v>6.0</v>
      </c>
      <c r="B348" s="72" t="s">
        <v>263</v>
      </c>
      <c r="C348" s="45" t="s">
        <v>289</v>
      </c>
      <c r="D348" s="19">
        <v>143.0</v>
      </c>
      <c r="E348" s="44" t="s">
        <v>15</v>
      </c>
      <c r="F348" s="45" t="s">
        <v>278</v>
      </c>
      <c r="G348" s="45" t="s">
        <v>279</v>
      </c>
      <c r="H348" s="175">
        <v>1976.0</v>
      </c>
      <c r="I348" s="176">
        <v>11115.8177588648</v>
      </c>
      <c r="J348" s="177">
        <v>0.5</v>
      </c>
      <c r="K348" s="50">
        <f t="shared" si="4"/>
        <v>5557.908879</v>
      </c>
      <c r="L348" s="19"/>
    </row>
    <row r="349">
      <c r="A349" s="20">
        <v>6.0</v>
      </c>
      <c r="B349" s="30" t="s">
        <v>263</v>
      </c>
      <c r="C349" s="39" t="s">
        <v>289</v>
      </c>
      <c r="D349" s="20">
        <v>144.0</v>
      </c>
      <c r="E349" s="38" t="s">
        <v>40</v>
      </c>
      <c r="F349" s="39" t="s">
        <v>278</v>
      </c>
      <c r="G349" s="39" t="s">
        <v>279</v>
      </c>
      <c r="H349" s="170">
        <v>26069.0</v>
      </c>
      <c r="I349" s="171">
        <v>146648.913540409</v>
      </c>
      <c r="J349" s="172">
        <v>0.5</v>
      </c>
      <c r="K349" s="24">
        <f t="shared" si="4"/>
        <v>73324.45677</v>
      </c>
      <c r="L349" s="20"/>
    </row>
    <row r="350" hidden="1">
      <c r="A350" s="19">
        <v>6.0</v>
      </c>
      <c r="B350" s="72" t="s">
        <v>263</v>
      </c>
      <c r="C350" s="45" t="s">
        <v>289</v>
      </c>
      <c r="D350" s="19">
        <v>145.0</v>
      </c>
      <c r="E350" s="44" t="s">
        <v>45</v>
      </c>
      <c r="F350" s="45" t="s">
        <v>278</v>
      </c>
      <c r="G350" s="45" t="s">
        <v>279</v>
      </c>
      <c r="H350" s="175">
        <v>9515.0</v>
      </c>
      <c r="I350" s="176">
        <v>53525.8127406877</v>
      </c>
      <c r="J350" s="177">
        <v>0.5</v>
      </c>
      <c r="K350" s="50">
        <f t="shared" si="4"/>
        <v>26762.90637</v>
      </c>
      <c r="L350" s="19"/>
    </row>
    <row r="351">
      <c r="A351" s="20">
        <v>6.0</v>
      </c>
      <c r="B351" s="30" t="s">
        <v>263</v>
      </c>
      <c r="C351" s="39" t="s">
        <v>289</v>
      </c>
      <c r="D351" s="20">
        <v>146.0</v>
      </c>
      <c r="E351" s="38" t="s">
        <v>51</v>
      </c>
      <c r="F351" s="39" t="s">
        <v>278</v>
      </c>
      <c r="G351" s="39" t="s">
        <v>279</v>
      </c>
      <c r="H351" s="170">
        <v>7997.0</v>
      </c>
      <c r="I351" s="171">
        <v>44986.4345230982</v>
      </c>
      <c r="J351" s="172">
        <v>0.5</v>
      </c>
      <c r="K351" s="24">
        <f t="shared" si="4"/>
        <v>22493.21726</v>
      </c>
      <c r="L351" s="20"/>
    </row>
    <row r="352" hidden="1">
      <c r="A352" s="19">
        <v>6.0</v>
      </c>
      <c r="B352" s="72" t="s">
        <v>263</v>
      </c>
      <c r="C352" s="45" t="s">
        <v>289</v>
      </c>
      <c r="D352" s="19">
        <v>147.0</v>
      </c>
      <c r="E352" s="44" t="s">
        <v>104</v>
      </c>
      <c r="F352" s="45" t="s">
        <v>278</v>
      </c>
      <c r="G352" s="45" t="s">
        <v>279</v>
      </c>
      <c r="H352" s="175">
        <v>34307.0</v>
      </c>
      <c r="I352" s="176">
        <v>192991.072800292</v>
      </c>
      <c r="J352" s="177">
        <v>0.3</v>
      </c>
      <c r="K352" s="50">
        <f t="shared" si="4"/>
        <v>57897.32184</v>
      </c>
      <c r="L352" s="19"/>
    </row>
    <row r="353">
      <c r="A353" s="20">
        <v>6.0</v>
      </c>
      <c r="B353" s="30" t="s">
        <v>263</v>
      </c>
      <c r="C353" s="39" t="s">
        <v>289</v>
      </c>
      <c r="D353" s="20">
        <v>148.0</v>
      </c>
      <c r="E353" s="38" t="s">
        <v>105</v>
      </c>
      <c r="F353" s="39" t="s">
        <v>278</v>
      </c>
      <c r="G353" s="39" t="s">
        <v>279</v>
      </c>
      <c r="H353" s="170">
        <v>6076.0</v>
      </c>
      <c r="I353" s="171">
        <v>34180.0145257403</v>
      </c>
      <c r="J353" s="172">
        <v>0.6</v>
      </c>
      <c r="K353" s="24">
        <f t="shared" si="4"/>
        <v>20508.00872</v>
      </c>
      <c r="L353" s="20"/>
    </row>
    <row r="354" hidden="1">
      <c r="A354" s="19">
        <v>6.0</v>
      </c>
      <c r="B354" s="72" t="s">
        <v>263</v>
      </c>
      <c r="C354" s="45" t="s">
        <v>289</v>
      </c>
      <c r="D354" s="19">
        <v>149.0</v>
      </c>
      <c r="E354" s="44" t="s">
        <v>114</v>
      </c>
      <c r="F354" s="45" t="s">
        <v>278</v>
      </c>
      <c r="G354" s="45" t="s">
        <v>279</v>
      </c>
      <c r="H354" s="175">
        <v>6275.0</v>
      </c>
      <c r="I354" s="176">
        <v>35299.4718810106</v>
      </c>
      <c r="J354" s="177">
        <v>1.0</v>
      </c>
      <c r="K354" s="50">
        <f t="shared" si="4"/>
        <v>35299.47188</v>
      </c>
      <c r="L354" s="19"/>
    </row>
    <row r="355">
      <c r="A355" s="20">
        <v>6.0</v>
      </c>
      <c r="B355" s="30" t="s">
        <v>263</v>
      </c>
      <c r="C355" s="39" t="s">
        <v>289</v>
      </c>
      <c r="D355" s="20">
        <v>150.0</v>
      </c>
      <c r="E355" s="38" t="s">
        <v>137</v>
      </c>
      <c r="F355" s="39" t="s">
        <v>278</v>
      </c>
      <c r="G355" s="39" t="s">
        <v>279</v>
      </c>
      <c r="H355" s="170">
        <v>7417.0</v>
      </c>
      <c r="I355" s="171">
        <v>41723.6944926622</v>
      </c>
      <c r="J355" s="172">
        <v>0.3</v>
      </c>
      <c r="K355" s="24">
        <f t="shared" si="4"/>
        <v>12517.10835</v>
      </c>
      <c r="L355" s="20"/>
    </row>
    <row r="356" hidden="1">
      <c r="A356" s="19">
        <v>6.0</v>
      </c>
      <c r="B356" s="72" t="s">
        <v>263</v>
      </c>
      <c r="C356" s="45" t="s">
        <v>289</v>
      </c>
      <c r="D356" s="19">
        <v>151.0</v>
      </c>
      <c r="E356" s="44" t="s">
        <v>156</v>
      </c>
      <c r="F356" s="45" t="s">
        <v>278</v>
      </c>
      <c r="G356" s="45" t="s">
        <v>279</v>
      </c>
      <c r="H356" s="175">
        <v>46955.0</v>
      </c>
      <c r="I356" s="176">
        <v>264141.307119179</v>
      </c>
      <c r="J356" s="177">
        <v>0.5</v>
      </c>
      <c r="K356" s="50">
        <f t="shared" si="4"/>
        <v>132070.6536</v>
      </c>
      <c r="L356" s="19"/>
    </row>
    <row r="357">
      <c r="A357" s="20">
        <v>6.0</v>
      </c>
      <c r="B357" s="30" t="s">
        <v>263</v>
      </c>
      <c r="C357" s="39" t="s">
        <v>289</v>
      </c>
      <c r="D357" s="20">
        <v>152.0</v>
      </c>
      <c r="E357" s="38" t="s">
        <v>183</v>
      </c>
      <c r="F357" s="39" t="s">
        <v>278</v>
      </c>
      <c r="G357" s="39" t="s">
        <v>279</v>
      </c>
      <c r="H357" s="170">
        <v>2590.0</v>
      </c>
      <c r="I357" s="171">
        <v>14569.8218600506</v>
      </c>
      <c r="J357" s="172">
        <v>0.5</v>
      </c>
      <c r="K357" s="24">
        <f t="shared" si="4"/>
        <v>7284.91093</v>
      </c>
      <c r="L357" s="20"/>
    </row>
    <row r="358" hidden="1">
      <c r="A358" s="298"/>
      <c r="B358" s="299"/>
      <c r="C358" s="298"/>
      <c r="D358" s="298"/>
      <c r="E358" s="298"/>
      <c r="F358" s="298"/>
      <c r="G358" s="298"/>
      <c r="H358" s="298"/>
      <c r="I358" s="298"/>
      <c r="J358" s="300"/>
      <c r="K358" s="301"/>
      <c r="L358" s="298"/>
    </row>
    <row r="359">
      <c r="A359" s="302">
        <v>7.0</v>
      </c>
      <c r="B359" s="303" t="s">
        <v>376</v>
      </c>
      <c r="C359" s="39" t="s">
        <v>290</v>
      </c>
      <c r="D359" s="304">
        <v>1.0</v>
      </c>
      <c r="E359" s="108" t="s">
        <v>27</v>
      </c>
      <c r="F359" s="39" t="s">
        <v>290</v>
      </c>
      <c r="G359" s="39" t="s">
        <v>271</v>
      </c>
      <c r="H359" s="170">
        <v>4266.0</v>
      </c>
      <c r="I359" s="171">
        <v>23998.0154652416</v>
      </c>
      <c r="J359" s="305">
        <v>0.3</v>
      </c>
      <c r="K359" s="24">
        <f>I359*J359</f>
        <v>7199.40464</v>
      </c>
      <c r="L359" s="306">
        <f>SUM(K359)</f>
        <v>7199.40464</v>
      </c>
    </row>
    <row r="360" hidden="1">
      <c r="A360" s="307"/>
      <c r="B360" s="308"/>
      <c r="C360" s="309"/>
      <c r="D360" s="310"/>
      <c r="E360" s="311"/>
      <c r="F360" s="309"/>
      <c r="G360" s="309"/>
      <c r="H360" s="312"/>
      <c r="I360" s="313"/>
      <c r="J360" s="314"/>
      <c r="K360" s="315"/>
      <c r="L360" s="310"/>
    </row>
    <row r="361">
      <c r="A361" s="20">
        <v>8.0</v>
      </c>
      <c r="B361" s="30" t="s">
        <v>291</v>
      </c>
      <c r="C361" s="39" t="s">
        <v>287</v>
      </c>
      <c r="D361" s="20">
        <v>1.0</v>
      </c>
      <c r="E361" s="38" t="s">
        <v>29</v>
      </c>
      <c r="F361" s="39" t="s">
        <v>287</v>
      </c>
      <c r="G361" s="40" t="s">
        <v>262</v>
      </c>
      <c r="H361" s="170">
        <v>20410.0</v>
      </c>
      <c r="I361" s="171">
        <v>114814.696588275</v>
      </c>
      <c r="J361" s="173">
        <v>0.6</v>
      </c>
      <c r="K361" s="24">
        <f t="shared" ref="K361:K362" si="5">I361*J361</f>
        <v>68888.81795</v>
      </c>
      <c r="L361" s="11">
        <f>SUM(K361:K362)</f>
        <v>84128.06406</v>
      </c>
    </row>
    <row r="362" hidden="1">
      <c r="A362" s="19">
        <v>8.0</v>
      </c>
      <c r="B362" s="72" t="s">
        <v>291</v>
      </c>
      <c r="C362" s="45" t="s">
        <v>287</v>
      </c>
      <c r="D362" s="19">
        <v>2.0</v>
      </c>
      <c r="E362" s="44" t="s">
        <v>36</v>
      </c>
      <c r="F362" s="45" t="s">
        <v>287</v>
      </c>
      <c r="G362" s="46" t="s">
        <v>262</v>
      </c>
      <c r="H362" s="175">
        <v>5418.0</v>
      </c>
      <c r="I362" s="176">
        <v>30478.492215349</v>
      </c>
      <c r="J362" s="178">
        <v>0.5</v>
      </c>
      <c r="K362" s="50">
        <f t="shared" si="5"/>
        <v>15239.24611</v>
      </c>
      <c r="L362" s="19"/>
    </row>
    <row r="363" hidden="1">
      <c r="A363" s="289"/>
      <c r="B363" s="316"/>
      <c r="C363" s="317"/>
      <c r="D363" s="289"/>
      <c r="E363" s="318"/>
      <c r="F363" s="317"/>
      <c r="G363" s="317"/>
      <c r="H363" s="319"/>
      <c r="I363" s="320"/>
      <c r="J363" s="300"/>
      <c r="K363" s="321"/>
      <c r="L363" s="289"/>
    </row>
    <row r="364" hidden="1">
      <c r="A364" s="19">
        <v>9.0</v>
      </c>
      <c r="B364" s="72" t="s">
        <v>293</v>
      </c>
      <c r="C364" s="45" t="s">
        <v>292</v>
      </c>
      <c r="D364" s="19">
        <v>1.0</v>
      </c>
      <c r="E364" s="44" t="s">
        <v>37</v>
      </c>
      <c r="F364" s="45" t="s">
        <v>292</v>
      </c>
      <c r="G364" s="46" t="s">
        <v>267</v>
      </c>
      <c r="H364" s="175">
        <v>11643.0</v>
      </c>
      <c r="I364" s="176">
        <v>65496.6934040806</v>
      </c>
      <c r="J364" s="322">
        <v>0.4</v>
      </c>
      <c r="K364" s="50">
        <f>I364*J364</f>
        <v>26198.67736</v>
      </c>
      <c r="L364" s="50">
        <f>I364*J364</f>
        <v>26198.67736</v>
      </c>
    </row>
    <row r="365" hidden="1">
      <c r="A365" s="289"/>
      <c r="B365" s="316"/>
      <c r="C365" s="317"/>
      <c r="D365" s="289"/>
      <c r="E365" s="318"/>
      <c r="F365" s="317"/>
      <c r="G365" s="323"/>
      <c r="H365" s="319"/>
      <c r="I365" s="320"/>
      <c r="J365" s="324"/>
      <c r="K365" s="321"/>
      <c r="L365" s="321"/>
    </row>
    <row r="366" hidden="1">
      <c r="A366" s="19">
        <v>10.0</v>
      </c>
      <c r="B366" s="72" t="s">
        <v>296</v>
      </c>
      <c r="C366" s="45" t="s">
        <v>290</v>
      </c>
      <c r="D366" s="19">
        <v>1.0</v>
      </c>
      <c r="E366" s="72" t="s">
        <v>296</v>
      </c>
      <c r="F366" s="45" t="s">
        <v>290</v>
      </c>
      <c r="G366" s="45" t="s">
        <v>271</v>
      </c>
      <c r="H366" s="175">
        <v>19304.0</v>
      </c>
      <c r="I366" s="176">
        <v>108592.988875064</v>
      </c>
      <c r="J366" s="177">
        <v>0.3</v>
      </c>
      <c r="K366" s="50">
        <f t="shared" ref="K366:K368" si="6">I366*J366</f>
        <v>32577.89666</v>
      </c>
      <c r="L366" s="16">
        <f>SUM(K366:K368)</f>
        <v>62329.58541</v>
      </c>
    </row>
    <row r="367">
      <c r="A367" s="20">
        <v>10.0</v>
      </c>
      <c r="B367" s="30" t="s">
        <v>296</v>
      </c>
      <c r="C367" s="39" t="s">
        <v>290</v>
      </c>
      <c r="D367" s="20">
        <v>2.0</v>
      </c>
      <c r="E367" s="38" t="s">
        <v>86</v>
      </c>
      <c r="F367" s="39" t="s">
        <v>290</v>
      </c>
      <c r="G367" s="39" t="s">
        <v>271</v>
      </c>
      <c r="H367" s="170">
        <v>7174.0</v>
      </c>
      <c r="I367" s="171">
        <v>40356.7189281864</v>
      </c>
      <c r="J367" s="172">
        <v>0.4</v>
      </c>
      <c r="K367" s="24">
        <f t="shared" si="6"/>
        <v>16142.68757</v>
      </c>
      <c r="L367" s="20"/>
    </row>
    <row r="368" hidden="1">
      <c r="A368" s="19">
        <v>10.0</v>
      </c>
      <c r="B368" s="72" t="s">
        <v>296</v>
      </c>
      <c r="C368" s="45" t="s">
        <v>290</v>
      </c>
      <c r="D368" s="19">
        <v>3.0</v>
      </c>
      <c r="E368" s="44" t="s">
        <v>197</v>
      </c>
      <c r="F368" s="45" t="s">
        <v>290</v>
      </c>
      <c r="G368" s="45" t="s">
        <v>271</v>
      </c>
      <c r="H368" s="175">
        <v>4032.0</v>
      </c>
      <c r="I368" s="176">
        <v>22681.668625376</v>
      </c>
      <c r="J368" s="177">
        <v>0.6</v>
      </c>
      <c r="K368" s="50">
        <f t="shared" si="6"/>
        <v>13609.00118</v>
      </c>
      <c r="L368" s="19"/>
    </row>
    <row r="369" hidden="1">
      <c r="A369" s="289"/>
      <c r="B369" s="318"/>
      <c r="C369" s="317"/>
      <c r="D369" s="289"/>
      <c r="E369" s="318"/>
      <c r="F369" s="317"/>
      <c r="G369" s="317"/>
      <c r="H369" s="319"/>
      <c r="I369" s="320"/>
      <c r="J369" s="300"/>
      <c r="K369" s="321"/>
      <c r="L369" s="289"/>
    </row>
    <row r="370" hidden="1">
      <c r="A370" s="19">
        <v>11.0</v>
      </c>
      <c r="B370" s="72" t="s">
        <v>297</v>
      </c>
      <c r="C370" s="45" t="s">
        <v>279</v>
      </c>
      <c r="D370" s="19">
        <v>1.0</v>
      </c>
      <c r="E370" s="44" t="s">
        <v>54</v>
      </c>
      <c r="F370" s="45" t="s">
        <v>288</v>
      </c>
      <c r="G370" s="45" t="s">
        <v>279</v>
      </c>
      <c r="H370" s="175">
        <v>95183.0</v>
      </c>
      <c r="I370" s="176">
        <v>535443.766063781</v>
      </c>
      <c r="J370" s="177">
        <v>0.75</v>
      </c>
      <c r="K370" s="50">
        <f>I370*J370</f>
        <v>401582.8245</v>
      </c>
      <c r="L370" s="16">
        <f>SUM(K370)</f>
        <v>401582.8245</v>
      </c>
    </row>
    <row r="371" hidden="1">
      <c r="A371" s="289"/>
      <c r="B371" s="316"/>
      <c r="C371" s="317"/>
      <c r="D371" s="289"/>
      <c r="E371" s="318"/>
      <c r="F371" s="317"/>
      <c r="G371" s="317"/>
      <c r="H371" s="319"/>
      <c r="I371" s="320"/>
      <c r="J371" s="300"/>
      <c r="K371" s="321"/>
      <c r="L371" s="289"/>
    </row>
    <row r="372" hidden="1">
      <c r="A372" s="19">
        <v>12.0</v>
      </c>
      <c r="B372" s="72" t="s">
        <v>377</v>
      </c>
      <c r="C372" s="45" t="s">
        <v>288</v>
      </c>
      <c r="D372" s="19">
        <v>1.0</v>
      </c>
      <c r="E372" s="44" t="s">
        <v>23</v>
      </c>
      <c r="F372" s="45" t="s">
        <v>288</v>
      </c>
      <c r="G372" s="45" t="s">
        <v>279</v>
      </c>
      <c r="H372" s="175">
        <v>1171.0</v>
      </c>
      <c r="I372" s="176">
        <v>6587.35961317344</v>
      </c>
      <c r="J372" s="177">
        <v>0.25</v>
      </c>
      <c r="K372" s="50">
        <f t="shared" ref="K372:K380" si="7">I372*J372</f>
        <v>1646.839903</v>
      </c>
      <c r="L372" s="16">
        <f>SUM(K373:K380)</f>
        <v>890884.6961</v>
      </c>
    </row>
    <row r="373">
      <c r="A373" s="20">
        <v>12.0</v>
      </c>
      <c r="B373" s="30" t="s">
        <v>377</v>
      </c>
      <c r="C373" s="39" t="s">
        <v>288</v>
      </c>
      <c r="D373" s="20">
        <v>2.0</v>
      </c>
      <c r="E373" s="38" t="s">
        <v>54</v>
      </c>
      <c r="F373" s="39" t="s">
        <v>288</v>
      </c>
      <c r="G373" s="39" t="s">
        <v>279</v>
      </c>
      <c r="H373" s="170">
        <v>95183.0</v>
      </c>
      <c r="I373" s="171">
        <v>535443.766063781</v>
      </c>
      <c r="J373" s="172">
        <v>0.25</v>
      </c>
      <c r="K373" s="24">
        <f t="shared" si="7"/>
        <v>133860.9415</v>
      </c>
    </row>
    <row r="374" hidden="1">
      <c r="A374" s="19">
        <v>12.0</v>
      </c>
      <c r="B374" s="72" t="s">
        <v>377</v>
      </c>
      <c r="C374" s="45" t="s">
        <v>288</v>
      </c>
      <c r="D374" s="19">
        <v>3.0</v>
      </c>
      <c r="E374" s="44" t="s">
        <v>65</v>
      </c>
      <c r="F374" s="45" t="s">
        <v>288</v>
      </c>
      <c r="G374" s="45" t="s">
        <v>279</v>
      </c>
      <c r="H374" s="175">
        <v>113091.0</v>
      </c>
      <c r="I374" s="176">
        <v>636183.677210417</v>
      </c>
      <c r="J374" s="177">
        <v>1.0</v>
      </c>
      <c r="K374" s="50">
        <f t="shared" si="7"/>
        <v>636183.6772</v>
      </c>
      <c r="L374" s="19"/>
    </row>
    <row r="375">
      <c r="A375" s="20">
        <v>12.0</v>
      </c>
      <c r="B375" s="30" t="s">
        <v>377</v>
      </c>
      <c r="C375" s="39" t="s">
        <v>288</v>
      </c>
      <c r="D375" s="20">
        <v>4.0</v>
      </c>
      <c r="E375" s="38" t="s">
        <v>81</v>
      </c>
      <c r="F375" s="39" t="s">
        <v>288</v>
      </c>
      <c r="G375" s="39" t="s">
        <v>279</v>
      </c>
      <c r="H375" s="170">
        <v>2820.0</v>
      </c>
      <c r="I375" s="171">
        <v>15863.6670445338</v>
      </c>
      <c r="J375" s="172">
        <v>0.5</v>
      </c>
      <c r="K375" s="24">
        <f t="shared" si="7"/>
        <v>7931.833522</v>
      </c>
      <c r="L375" s="20"/>
    </row>
    <row r="376" hidden="1">
      <c r="A376" s="19">
        <v>12.0</v>
      </c>
      <c r="B376" s="72" t="s">
        <v>377</v>
      </c>
      <c r="C376" s="45" t="s">
        <v>288</v>
      </c>
      <c r="D376" s="19">
        <v>5.0</v>
      </c>
      <c r="E376" s="44" t="s">
        <v>84</v>
      </c>
      <c r="F376" s="45" t="s">
        <v>288</v>
      </c>
      <c r="G376" s="45" t="s">
        <v>279</v>
      </c>
      <c r="H376" s="175">
        <v>2094.0</v>
      </c>
      <c r="I376" s="176">
        <v>11779.6165926432</v>
      </c>
      <c r="J376" s="177">
        <v>0.25</v>
      </c>
      <c r="K376" s="50">
        <f t="shared" si="7"/>
        <v>2944.904148</v>
      </c>
      <c r="L376" s="19"/>
    </row>
    <row r="377">
      <c r="A377" s="20">
        <v>12.0</v>
      </c>
      <c r="B377" s="30" t="s">
        <v>377</v>
      </c>
      <c r="C377" s="39" t="s">
        <v>288</v>
      </c>
      <c r="D377" s="20">
        <v>6.0</v>
      </c>
      <c r="E377" s="38" t="s">
        <v>117</v>
      </c>
      <c r="F377" s="39" t="s">
        <v>288</v>
      </c>
      <c r="G377" s="39" t="s">
        <v>279</v>
      </c>
      <c r="H377" s="170">
        <v>27365.0</v>
      </c>
      <c r="I377" s="171">
        <v>153939.44988428</v>
      </c>
      <c r="J377" s="172">
        <v>0.2</v>
      </c>
      <c r="K377" s="24">
        <f t="shared" si="7"/>
        <v>30787.88998</v>
      </c>
      <c r="L377" s="20"/>
    </row>
    <row r="378" hidden="1">
      <c r="A378" s="19">
        <v>12.0</v>
      </c>
      <c r="B378" s="72" t="s">
        <v>377</v>
      </c>
      <c r="C378" s="45" t="s">
        <v>288</v>
      </c>
      <c r="D378" s="19">
        <v>7.0</v>
      </c>
      <c r="E378" s="44" t="s">
        <v>181</v>
      </c>
      <c r="F378" s="45" t="s">
        <v>288</v>
      </c>
      <c r="G378" s="45" t="s">
        <v>279</v>
      </c>
      <c r="H378" s="175">
        <v>2382.0</v>
      </c>
      <c r="I378" s="176">
        <v>13399.7357801701</v>
      </c>
      <c r="J378" s="177">
        <v>0.2</v>
      </c>
      <c r="K378" s="50">
        <f t="shared" si="7"/>
        <v>2679.947156</v>
      </c>
      <c r="L378" s="19"/>
    </row>
    <row r="379">
      <c r="A379" s="20">
        <v>12.0</v>
      </c>
      <c r="B379" s="30" t="s">
        <v>377</v>
      </c>
      <c r="C379" s="39" t="s">
        <v>288</v>
      </c>
      <c r="D379" s="20">
        <v>8.0</v>
      </c>
      <c r="E379" s="38" t="s">
        <v>192</v>
      </c>
      <c r="F379" s="39" t="s">
        <v>288</v>
      </c>
      <c r="G379" s="39" t="s">
        <v>279</v>
      </c>
      <c r="H379" s="170">
        <v>31909.0</v>
      </c>
      <c r="I379" s="171">
        <v>179501.330398592</v>
      </c>
      <c r="J379" s="172">
        <v>0.4</v>
      </c>
      <c r="K379" s="24">
        <f t="shared" si="7"/>
        <v>71800.53216</v>
      </c>
      <c r="L379" s="20"/>
    </row>
    <row r="380" hidden="1">
      <c r="A380" s="19">
        <v>12.0</v>
      </c>
      <c r="B380" s="72" t="s">
        <v>377</v>
      </c>
      <c r="C380" s="45" t="s">
        <v>288</v>
      </c>
      <c r="D380" s="19">
        <v>9.0</v>
      </c>
      <c r="E380" s="44" t="s">
        <v>208</v>
      </c>
      <c r="F380" s="45" t="s">
        <v>288</v>
      </c>
      <c r="G380" s="45" t="s">
        <v>279</v>
      </c>
      <c r="H380" s="175">
        <v>2782.0</v>
      </c>
      <c r="I380" s="176">
        <v>15649.9013184018</v>
      </c>
      <c r="J380" s="177">
        <v>0.3</v>
      </c>
      <c r="K380" s="50">
        <f t="shared" si="7"/>
        <v>4694.970396</v>
      </c>
      <c r="L380" s="19"/>
    </row>
    <row r="381" hidden="1">
      <c r="A381" s="289"/>
      <c r="B381" s="316"/>
      <c r="C381" s="317"/>
      <c r="D381" s="289"/>
      <c r="E381" s="318"/>
      <c r="F381" s="317"/>
      <c r="G381" s="317"/>
      <c r="H381" s="319"/>
      <c r="I381" s="320"/>
      <c r="J381" s="300"/>
      <c r="K381" s="321"/>
      <c r="L381" s="289"/>
    </row>
    <row r="382" hidden="1">
      <c r="A382" s="19">
        <v>13.0</v>
      </c>
      <c r="B382" s="72" t="s">
        <v>302</v>
      </c>
      <c r="C382" s="45" t="s">
        <v>301</v>
      </c>
      <c r="D382" s="19">
        <v>1.0</v>
      </c>
      <c r="E382" s="44" t="s">
        <v>63</v>
      </c>
      <c r="F382" s="45" t="s">
        <v>301</v>
      </c>
      <c r="G382" s="46" t="s">
        <v>267</v>
      </c>
      <c r="H382" s="175">
        <v>10299.0</v>
      </c>
      <c r="I382" s="176">
        <v>57936.137195622</v>
      </c>
      <c r="J382" s="181">
        <v>0.3</v>
      </c>
      <c r="K382" s="50">
        <f t="shared" ref="K382:K398" si="8">I382*J382</f>
        <v>17380.84116</v>
      </c>
      <c r="L382" s="16">
        <f>SUM(K382:K398)</f>
        <v>327486.2797</v>
      </c>
    </row>
    <row r="383">
      <c r="A383" s="20">
        <v>13.0</v>
      </c>
      <c r="B383" s="30" t="s">
        <v>302</v>
      </c>
      <c r="C383" s="39" t="s">
        <v>301</v>
      </c>
      <c r="D383" s="20">
        <v>2.0</v>
      </c>
      <c r="E383" s="38" t="s">
        <v>68</v>
      </c>
      <c r="F383" s="39" t="s">
        <v>301</v>
      </c>
      <c r="G383" s="40" t="s">
        <v>267</v>
      </c>
      <c r="H383" s="170">
        <v>22407.0</v>
      </c>
      <c r="I383" s="171">
        <v>126048.648037897</v>
      </c>
      <c r="J383" s="182">
        <v>0.6</v>
      </c>
      <c r="K383" s="24">
        <f t="shared" si="8"/>
        <v>75629.18882</v>
      </c>
      <c r="L383" s="20"/>
    </row>
    <row r="384" hidden="1">
      <c r="A384" s="19">
        <v>13.0</v>
      </c>
      <c r="B384" s="72" t="s">
        <v>302</v>
      </c>
      <c r="C384" s="45" t="s">
        <v>301</v>
      </c>
      <c r="D384" s="19">
        <v>3.0</v>
      </c>
      <c r="E384" s="44" t="s">
        <v>79</v>
      </c>
      <c r="F384" s="45" t="s">
        <v>301</v>
      </c>
      <c r="G384" s="46" t="s">
        <v>267</v>
      </c>
      <c r="H384" s="175">
        <v>17136.0</v>
      </c>
      <c r="I384" s="176">
        <v>96397.0916578481</v>
      </c>
      <c r="J384" s="181">
        <v>0.3</v>
      </c>
      <c r="K384" s="50">
        <f t="shared" si="8"/>
        <v>28919.1275</v>
      </c>
      <c r="L384" s="19"/>
    </row>
    <row r="385">
      <c r="A385" s="20">
        <v>13.0</v>
      </c>
      <c r="B385" s="30" t="s">
        <v>302</v>
      </c>
      <c r="C385" s="39" t="s">
        <v>301</v>
      </c>
      <c r="D385" s="20">
        <v>4.0</v>
      </c>
      <c r="E385" s="38" t="s">
        <v>118</v>
      </c>
      <c r="F385" s="39" t="s">
        <v>301</v>
      </c>
      <c r="G385" s="40" t="s">
        <v>267</v>
      </c>
      <c r="H385" s="170">
        <v>2892.0</v>
      </c>
      <c r="I385" s="171">
        <v>16268.6968414155</v>
      </c>
      <c r="J385" s="182">
        <v>0.3</v>
      </c>
      <c r="K385" s="24">
        <f t="shared" si="8"/>
        <v>4880.609052</v>
      </c>
      <c r="L385" s="20"/>
    </row>
    <row r="386" hidden="1">
      <c r="A386" s="19">
        <v>13.0</v>
      </c>
      <c r="B386" s="72" t="s">
        <v>302</v>
      </c>
      <c r="C386" s="45" t="s">
        <v>301</v>
      </c>
      <c r="D386" s="19">
        <v>5.0</v>
      </c>
      <c r="E386" s="73" t="s">
        <v>125</v>
      </c>
      <c r="F386" s="294" t="s">
        <v>301</v>
      </c>
      <c r="G386" s="295" t="s">
        <v>267</v>
      </c>
      <c r="H386" s="296">
        <v>23850.0</v>
      </c>
      <c r="I386" s="297">
        <v>134166.120217068</v>
      </c>
      <c r="J386" s="181">
        <v>0.3</v>
      </c>
      <c r="K386" s="50">
        <f t="shared" si="8"/>
        <v>40249.83607</v>
      </c>
      <c r="L386" s="19"/>
    </row>
    <row r="387">
      <c r="A387" s="20">
        <v>13.0</v>
      </c>
      <c r="B387" s="30" t="s">
        <v>302</v>
      </c>
      <c r="C387" s="39" t="s">
        <v>301</v>
      </c>
      <c r="D387" s="20">
        <v>6.0</v>
      </c>
      <c r="E387" s="38" t="s">
        <v>157</v>
      </c>
      <c r="F387" s="39" t="s">
        <v>301</v>
      </c>
      <c r="G387" s="40" t="s">
        <v>267</v>
      </c>
      <c r="H387" s="170">
        <v>2217.0</v>
      </c>
      <c r="I387" s="171">
        <v>12471.5424956495</v>
      </c>
      <c r="J387" s="182">
        <v>0.5</v>
      </c>
      <c r="K387" s="24">
        <f t="shared" si="8"/>
        <v>6235.771248</v>
      </c>
      <c r="L387" s="20"/>
    </row>
    <row r="388" hidden="1">
      <c r="A388" s="19">
        <v>13.0</v>
      </c>
      <c r="B388" s="72" t="s">
        <v>302</v>
      </c>
      <c r="C388" s="45" t="s">
        <v>301</v>
      </c>
      <c r="D388" s="19">
        <v>7.0</v>
      </c>
      <c r="E388" s="44" t="s">
        <v>165</v>
      </c>
      <c r="F388" s="45" t="s">
        <v>301</v>
      </c>
      <c r="G388" s="46" t="s">
        <v>267</v>
      </c>
      <c r="H388" s="175">
        <v>2362.0</v>
      </c>
      <c r="I388" s="176">
        <v>13287.2275032585</v>
      </c>
      <c r="J388" s="181">
        <v>0.4</v>
      </c>
      <c r="K388" s="50">
        <f t="shared" si="8"/>
        <v>5314.891001</v>
      </c>
      <c r="L388" s="19"/>
    </row>
    <row r="389">
      <c r="A389" s="20">
        <v>13.0</v>
      </c>
      <c r="B389" s="30" t="s">
        <v>302</v>
      </c>
      <c r="C389" s="39" t="s">
        <v>301</v>
      </c>
      <c r="D389" s="20">
        <v>8.0</v>
      </c>
      <c r="E389" s="38" t="s">
        <v>168</v>
      </c>
      <c r="F389" s="39" t="s">
        <v>301</v>
      </c>
      <c r="G389" s="40" t="s">
        <v>267</v>
      </c>
      <c r="H389" s="170">
        <v>8063.0</v>
      </c>
      <c r="I389" s="171">
        <v>45357.7118369065</v>
      </c>
      <c r="J389" s="182">
        <v>0.4</v>
      </c>
      <c r="K389" s="24">
        <f t="shared" si="8"/>
        <v>18143.08473</v>
      </c>
      <c r="L389" s="20"/>
    </row>
    <row r="390" hidden="1">
      <c r="A390" s="19">
        <v>13.0</v>
      </c>
      <c r="B390" s="72" t="s">
        <v>302</v>
      </c>
      <c r="C390" s="45" t="s">
        <v>301</v>
      </c>
      <c r="D390" s="19">
        <v>9.0</v>
      </c>
      <c r="E390" s="73" t="s">
        <v>188</v>
      </c>
      <c r="F390" s="294" t="s">
        <v>301</v>
      </c>
      <c r="G390" s="295" t="s">
        <v>267</v>
      </c>
      <c r="H390" s="296">
        <v>2135.0</v>
      </c>
      <c r="I390" s="297">
        <v>12010.258560312</v>
      </c>
      <c r="J390" s="181">
        <v>0.5</v>
      </c>
      <c r="K390" s="50">
        <f t="shared" si="8"/>
        <v>6005.12928</v>
      </c>
      <c r="L390" s="19"/>
    </row>
    <row r="391">
      <c r="A391" s="20">
        <v>13.0</v>
      </c>
      <c r="B391" s="30" t="s">
        <v>302</v>
      </c>
      <c r="C391" s="39" t="s">
        <v>301</v>
      </c>
      <c r="D391" s="20">
        <v>10.0</v>
      </c>
      <c r="E391" s="38" t="s">
        <v>201</v>
      </c>
      <c r="F391" s="39" t="s">
        <v>301</v>
      </c>
      <c r="G391" s="40" t="s">
        <v>267</v>
      </c>
      <c r="H391" s="170">
        <v>10961.0</v>
      </c>
      <c r="I391" s="171">
        <v>61660.1611613955</v>
      </c>
      <c r="J391" s="182">
        <v>0.7</v>
      </c>
      <c r="K391" s="24">
        <f t="shared" si="8"/>
        <v>43162.11281</v>
      </c>
      <c r="L391" s="20"/>
    </row>
    <row r="392" hidden="1">
      <c r="A392" s="19">
        <v>13.0</v>
      </c>
      <c r="B392" s="72" t="s">
        <v>302</v>
      </c>
      <c r="C392" s="45" t="s">
        <v>301</v>
      </c>
      <c r="D392" s="19">
        <v>11.0</v>
      </c>
      <c r="E392" s="44" t="s">
        <v>202</v>
      </c>
      <c r="F392" s="45" t="s">
        <v>301</v>
      </c>
      <c r="G392" s="46" t="s">
        <v>267</v>
      </c>
      <c r="H392" s="175">
        <v>4832.0</v>
      </c>
      <c r="I392" s="176">
        <v>27181.9997018395</v>
      </c>
      <c r="J392" s="181">
        <v>0.4</v>
      </c>
      <c r="K392" s="50">
        <f t="shared" si="8"/>
        <v>10872.79988</v>
      </c>
      <c r="L392" s="19"/>
    </row>
    <row r="393">
      <c r="A393" s="20">
        <v>13.0</v>
      </c>
      <c r="B393" s="30" t="s">
        <v>302</v>
      </c>
      <c r="C393" s="39" t="s">
        <v>301</v>
      </c>
      <c r="D393" s="20">
        <v>12.0</v>
      </c>
      <c r="E393" s="38" t="s">
        <v>211</v>
      </c>
      <c r="F393" s="39" t="s">
        <v>301</v>
      </c>
      <c r="G393" s="40" t="s">
        <v>267</v>
      </c>
      <c r="H393" s="170">
        <v>3821.0</v>
      </c>
      <c r="I393" s="171">
        <v>21494.7063039588</v>
      </c>
      <c r="J393" s="182">
        <v>0.4</v>
      </c>
      <c r="K393" s="24">
        <f t="shared" si="8"/>
        <v>8597.882522</v>
      </c>
      <c r="L393" s="20"/>
    </row>
    <row r="394" hidden="1">
      <c r="A394" s="19">
        <v>13.0</v>
      </c>
      <c r="B394" s="72" t="s">
        <v>302</v>
      </c>
      <c r="C394" s="45" t="s">
        <v>301</v>
      </c>
      <c r="D394" s="19">
        <v>13.0</v>
      </c>
      <c r="E394" s="44" t="s">
        <v>216</v>
      </c>
      <c r="F394" s="45" t="s">
        <v>301</v>
      </c>
      <c r="G394" s="46" t="s">
        <v>267</v>
      </c>
      <c r="H394" s="175">
        <v>8386.0</v>
      </c>
      <c r="I394" s="176">
        <v>47174.7205090286</v>
      </c>
      <c r="J394" s="181">
        <v>0.25</v>
      </c>
      <c r="K394" s="50">
        <f t="shared" si="8"/>
        <v>11793.68013</v>
      </c>
      <c r="L394" s="19"/>
    </row>
    <row r="395">
      <c r="A395" s="20">
        <v>13.0</v>
      </c>
      <c r="B395" s="30" t="s">
        <v>302</v>
      </c>
      <c r="C395" s="39" t="s">
        <v>301</v>
      </c>
      <c r="D395" s="20">
        <v>14.0</v>
      </c>
      <c r="E395" s="38" t="s">
        <v>225</v>
      </c>
      <c r="F395" s="39" t="s">
        <v>301</v>
      </c>
      <c r="G395" s="40" t="s">
        <v>267</v>
      </c>
      <c r="H395" s="170">
        <v>5263.0</v>
      </c>
      <c r="I395" s="171">
        <v>29606.5530692842</v>
      </c>
      <c r="J395" s="182">
        <v>0.2</v>
      </c>
      <c r="K395" s="24">
        <f t="shared" si="8"/>
        <v>5921.310614</v>
      </c>
      <c r="L395" s="20"/>
    </row>
    <row r="396" hidden="1">
      <c r="A396" s="19">
        <v>13.0</v>
      </c>
      <c r="B396" s="72" t="s">
        <v>302</v>
      </c>
      <c r="C396" s="45" t="s">
        <v>301</v>
      </c>
      <c r="D396" s="19">
        <v>15.0</v>
      </c>
      <c r="E396" s="44" t="s">
        <v>228</v>
      </c>
      <c r="F396" s="45" t="s">
        <v>301</v>
      </c>
      <c r="G396" s="46" t="s">
        <v>267</v>
      </c>
      <c r="H396" s="175">
        <v>2040.0</v>
      </c>
      <c r="I396" s="176">
        <v>11475.8442449819</v>
      </c>
      <c r="J396" s="181">
        <v>0.4</v>
      </c>
      <c r="K396" s="50">
        <f t="shared" si="8"/>
        <v>4590.337698</v>
      </c>
      <c r="L396" s="19"/>
    </row>
    <row r="397">
      <c r="A397" s="20">
        <v>13.0</v>
      </c>
      <c r="B397" s="30" t="s">
        <v>302</v>
      </c>
      <c r="C397" s="39" t="s">
        <v>301</v>
      </c>
      <c r="D397" s="20">
        <v>16.0</v>
      </c>
      <c r="E397" s="38" t="s">
        <v>245</v>
      </c>
      <c r="F397" s="39" t="s">
        <v>301</v>
      </c>
      <c r="G397" s="40" t="s">
        <v>267</v>
      </c>
      <c r="H397" s="170">
        <v>13795.0</v>
      </c>
      <c r="I397" s="171">
        <v>77602.5839997674</v>
      </c>
      <c r="J397" s="182">
        <v>0.4</v>
      </c>
      <c r="K397" s="24">
        <f t="shared" si="8"/>
        <v>31041.0336</v>
      </c>
      <c r="L397" s="20"/>
    </row>
    <row r="398" hidden="1">
      <c r="A398" s="19">
        <v>13.0</v>
      </c>
      <c r="B398" s="72" t="s">
        <v>302</v>
      </c>
      <c r="C398" s="45" t="s">
        <v>301</v>
      </c>
      <c r="D398" s="19">
        <v>17.0</v>
      </c>
      <c r="E398" s="44" t="s">
        <v>123</v>
      </c>
      <c r="F398" s="45" t="s">
        <v>292</v>
      </c>
      <c r="G398" s="46" t="s">
        <v>267</v>
      </c>
      <c r="H398" s="175">
        <v>5184.0</v>
      </c>
      <c r="I398" s="176">
        <v>29162.1453754835</v>
      </c>
      <c r="J398" s="181">
        <v>0.3</v>
      </c>
      <c r="K398" s="50">
        <f t="shared" si="8"/>
        <v>8748.643613</v>
      </c>
      <c r="L398" s="19"/>
    </row>
    <row r="399" hidden="1">
      <c r="A399" s="289"/>
      <c r="B399" s="316"/>
      <c r="C399" s="323"/>
      <c r="D399" s="289"/>
      <c r="E399" s="318"/>
      <c r="F399" s="317"/>
      <c r="G399" s="323"/>
      <c r="H399" s="319"/>
      <c r="I399" s="320"/>
      <c r="J399" s="325"/>
      <c r="K399" s="321"/>
      <c r="L399" s="289"/>
    </row>
    <row r="400" hidden="1">
      <c r="A400" s="19">
        <v>14.0</v>
      </c>
      <c r="B400" s="72" t="s">
        <v>306</v>
      </c>
      <c r="C400" s="45" t="s">
        <v>280</v>
      </c>
      <c r="D400" s="19">
        <v>1.0</v>
      </c>
      <c r="E400" s="44" t="s">
        <v>77</v>
      </c>
      <c r="F400" s="45" t="s">
        <v>280</v>
      </c>
      <c r="G400" s="45" t="s">
        <v>276</v>
      </c>
      <c r="H400" s="175">
        <v>61385.0</v>
      </c>
      <c r="I400" s="176">
        <v>345316.02891089</v>
      </c>
      <c r="J400" s="177">
        <v>0.3</v>
      </c>
      <c r="K400" s="50">
        <f>I400*J400</f>
        <v>103594.8087</v>
      </c>
      <c r="L400" s="326">
        <f>SUM(K400)</f>
        <v>103594.8087</v>
      </c>
    </row>
    <row r="401" hidden="1">
      <c r="A401" s="289"/>
      <c r="B401" s="316"/>
      <c r="C401" s="317"/>
      <c r="D401" s="289"/>
      <c r="E401" s="318"/>
      <c r="F401" s="317"/>
      <c r="G401" s="317"/>
      <c r="H401" s="319"/>
      <c r="I401" s="320"/>
      <c r="J401" s="300"/>
      <c r="K401" s="321"/>
      <c r="L401" s="327"/>
    </row>
    <row r="402" hidden="1">
      <c r="A402" s="19">
        <v>15.0</v>
      </c>
      <c r="B402" s="72" t="s">
        <v>309</v>
      </c>
      <c r="C402" s="45" t="s">
        <v>289</v>
      </c>
      <c r="D402" s="19">
        <v>1.0</v>
      </c>
      <c r="E402" s="44" t="s">
        <v>88</v>
      </c>
      <c r="F402" s="45" t="s">
        <v>289</v>
      </c>
      <c r="G402" s="45" t="s">
        <v>279</v>
      </c>
      <c r="H402" s="175">
        <v>12559.0</v>
      </c>
      <c r="I402" s="176">
        <v>70649.5724866313</v>
      </c>
      <c r="J402" s="177">
        <v>0.5</v>
      </c>
      <c r="K402" s="50">
        <f>I402*J402</f>
        <v>35324.78624</v>
      </c>
      <c r="L402" s="16">
        <f>SUM(K402)</f>
        <v>35324.78624</v>
      </c>
    </row>
    <row r="403" hidden="1">
      <c r="A403" s="289"/>
      <c r="B403" s="316"/>
      <c r="C403" s="317"/>
      <c r="D403" s="289"/>
      <c r="E403" s="318"/>
      <c r="F403" s="317"/>
      <c r="G403" s="317"/>
      <c r="H403" s="319"/>
      <c r="I403" s="320"/>
      <c r="J403" s="300"/>
      <c r="K403" s="321"/>
      <c r="L403" s="289"/>
    </row>
    <row r="404" hidden="1">
      <c r="A404" s="19">
        <v>16.0</v>
      </c>
      <c r="B404" s="72" t="s">
        <v>378</v>
      </c>
      <c r="C404" s="45" t="s">
        <v>275</v>
      </c>
      <c r="D404" s="19">
        <v>1.0</v>
      </c>
      <c r="E404" s="44" t="s">
        <v>94</v>
      </c>
      <c r="F404" s="45" t="s">
        <v>275</v>
      </c>
      <c r="G404" s="45" t="s">
        <v>276</v>
      </c>
      <c r="H404" s="175">
        <v>125705.0</v>
      </c>
      <c r="I404" s="176">
        <v>707142.647458555</v>
      </c>
      <c r="J404" s="181">
        <v>0.25</v>
      </c>
      <c r="K404" s="50">
        <f>I404*J404</f>
        <v>176785.6619</v>
      </c>
      <c r="L404" s="16">
        <f>SUM(K404)</f>
        <v>176785.6619</v>
      </c>
    </row>
    <row r="405" hidden="1">
      <c r="A405" s="289"/>
      <c r="B405" s="316"/>
      <c r="C405" s="317"/>
      <c r="D405" s="289"/>
      <c r="E405" s="318"/>
      <c r="F405" s="317"/>
      <c r="G405" s="317"/>
      <c r="H405" s="319"/>
      <c r="I405" s="320"/>
      <c r="J405" s="325"/>
      <c r="K405" s="321"/>
      <c r="L405" s="289"/>
    </row>
    <row r="406" hidden="1">
      <c r="A406" s="19">
        <v>17.0</v>
      </c>
      <c r="B406" s="72" t="s">
        <v>265</v>
      </c>
      <c r="C406" s="45" t="s">
        <v>261</v>
      </c>
      <c r="D406" s="19">
        <v>1.0</v>
      </c>
      <c r="E406" s="44" t="s">
        <v>24</v>
      </c>
      <c r="F406" s="45" t="s">
        <v>261</v>
      </c>
      <c r="G406" s="46" t="s">
        <v>262</v>
      </c>
      <c r="H406" s="175">
        <v>22113.0</v>
      </c>
      <c r="I406" s="176">
        <v>124394.776367297</v>
      </c>
      <c r="J406" s="178">
        <v>0.6</v>
      </c>
      <c r="K406" s="50">
        <f t="shared" ref="K406:K487" si="9">I406*J406</f>
        <v>74636.86582</v>
      </c>
      <c r="L406" s="16">
        <f>SUM(K406:K486)</f>
        <v>11070983.49</v>
      </c>
    </row>
    <row r="407">
      <c r="A407" s="20">
        <v>17.0</v>
      </c>
      <c r="B407" s="30" t="s">
        <v>265</v>
      </c>
      <c r="C407" s="39" t="s">
        <v>261</v>
      </c>
      <c r="D407" s="20">
        <v>2.0</v>
      </c>
      <c r="E407" s="38" t="s">
        <v>35</v>
      </c>
      <c r="F407" s="39" t="s">
        <v>261</v>
      </c>
      <c r="G407" s="40" t="s">
        <v>262</v>
      </c>
      <c r="H407" s="170">
        <v>2401.0</v>
      </c>
      <c r="I407" s="171">
        <v>13506.6186432361</v>
      </c>
      <c r="J407" s="173">
        <v>0.6</v>
      </c>
      <c r="K407" s="24">
        <f t="shared" si="9"/>
        <v>8103.971186</v>
      </c>
      <c r="L407" s="20"/>
    </row>
    <row r="408" hidden="1">
      <c r="A408" s="19">
        <v>17.0</v>
      </c>
      <c r="B408" s="72" t="s">
        <v>265</v>
      </c>
      <c r="C408" s="45" t="s">
        <v>261</v>
      </c>
      <c r="D408" s="19">
        <v>3.0</v>
      </c>
      <c r="E408" s="44" t="s">
        <v>56</v>
      </c>
      <c r="F408" s="45" t="s">
        <v>261</v>
      </c>
      <c r="G408" s="46" t="s">
        <v>262</v>
      </c>
      <c r="H408" s="175">
        <v>3662.0</v>
      </c>
      <c r="I408" s="176">
        <v>20600.2655025117</v>
      </c>
      <c r="J408" s="178">
        <v>0.5</v>
      </c>
      <c r="K408" s="50">
        <f t="shared" si="9"/>
        <v>10300.13275</v>
      </c>
      <c r="L408" s="19"/>
    </row>
    <row r="409">
      <c r="A409" s="20">
        <v>17.0</v>
      </c>
      <c r="B409" s="30" t="s">
        <v>265</v>
      </c>
      <c r="C409" s="39" t="s">
        <v>261</v>
      </c>
      <c r="D409" s="20">
        <v>4.0</v>
      </c>
      <c r="E409" s="38" t="s">
        <v>66</v>
      </c>
      <c r="F409" s="39" t="s">
        <v>261</v>
      </c>
      <c r="G409" s="40" t="s">
        <v>262</v>
      </c>
      <c r="H409" s="170">
        <v>5132.0</v>
      </c>
      <c r="I409" s="171">
        <v>28869.6238555133</v>
      </c>
      <c r="J409" s="173">
        <v>0.5</v>
      </c>
      <c r="K409" s="24">
        <f t="shared" si="9"/>
        <v>14434.81193</v>
      </c>
      <c r="L409" s="20"/>
    </row>
    <row r="410" hidden="1">
      <c r="A410" s="19">
        <v>17.0</v>
      </c>
      <c r="B410" s="72" t="s">
        <v>265</v>
      </c>
      <c r="C410" s="45" t="s">
        <v>261</v>
      </c>
      <c r="D410" s="19">
        <v>5.0</v>
      </c>
      <c r="E410" s="44" t="s">
        <v>101</v>
      </c>
      <c r="F410" s="45" t="s">
        <v>261</v>
      </c>
      <c r="G410" s="46" t="s">
        <v>262</v>
      </c>
      <c r="H410" s="175">
        <v>1555626.0</v>
      </c>
      <c r="I410" s="176">
        <v>8751040.03894326</v>
      </c>
      <c r="J410" s="178">
        <v>1.0</v>
      </c>
      <c r="K410" s="50">
        <f t="shared" si="9"/>
        <v>8751040.039</v>
      </c>
      <c r="L410" s="19"/>
    </row>
    <row r="411">
      <c r="A411" s="20">
        <v>17.0</v>
      </c>
      <c r="B411" s="30" t="s">
        <v>265</v>
      </c>
      <c r="C411" s="39" t="s">
        <v>261</v>
      </c>
      <c r="D411" s="20">
        <v>6.0</v>
      </c>
      <c r="E411" s="38" t="s">
        <v>102</v>
      </c>
      <c r="F411" s="39" t="s">
        <v>261</v>
      </c>
      <c r="G411" s="40" t="s">
        <v>262</v>
      </c>
      <c r="H411" s="170">
        <v>46278.0</v>
      </c>
      <c r="I411" s="171">
        <v>260332.901945722</v>
      </c>
      <c r="J411" s="173">
        <v>0.6</v>
      </c>
      <c r="K411" s="24">
        <f t="shared" si="9"/>
        <v>156199.7412</v>
      </c>
      <c r="L411" s="20"/>
    </row>
    <row r="412" hidden="1">
      <c r="A412" s="19">
        <v>17.0</v>
      </c>
      <c r="B412" s="72" t="s">
        <v>265</v>
      </c>
      <c r="C412" s="45" t="s">
        <v>261</v>
      </c>
      <c r="D412" s="19">
        <v>7.0</v>
      </c>
      <c r="E412" s="44" t="s">
        <v>106</v>
      </c>
      <c r="F412" s="45" t="s">
        <v>261</v>
      </c>
      <c r="G412" s="46" t="s">
        <v>262</v>
      </c>
      <c r="H412" s="175">
        <v>14206.0</v>
      </c>
      <c r="I412" s="176">
        <v>79914.6290903006</v>
      </c>
      <c r="J412" s="178">
        <v>0.5</v>
      </c>
      <c r="K412" s="50">
        <f t="shared" si="9"/>
        <v>39957.31455</v>
      </c>
      <c r="L412" s="19"/>
    </row>
    <row r="413">
      <c r="A413" s="20">
        <v>17.0</v>
      </c>
      <c r="B413" s="30" t="s">
        <v>265</v>
      </c>
      <c r="C413" s="39" t="s">
        <v>261</v>
      </c>
      <c r="D413" s="20">
        <v>8.0</v>
      </c>
      <c r="E413" s="38" t="s">
        <v>122</v>
      </c>
      <c r="F413" s="39" t="s">
        <v>261</v>
      </c>
      <c r="G413" s="40" t="s">
        <v>262</v>
      </c>
      <c r="H413" s="170">
        <v>4684.0</v>
      </c>
      <c r="I413" s="171">
        <v>26349.4384526938</v>
      </c>
      <c r="J413" s="173">
        <v>0.5</v>
      </c>
      <c r="K413" s="24">
        <f t="shared" si="9"/>
        <v>13174.71923</v>
      </c>
      <c r="L413" s="20"/>
    </row>
    <row r="414" hidden="1">
      <c r="A414" s="19">
        <v>17.0</v>
      </c>
      <c r="B414" s="72" t="s">
        <v>265</v>
      </c>
      <c r="C414" s="45" t="s">
        <v>261</v>
      </c>
      <c r="D414" s="19">
        <v>9.0</v>
      </c>
      <c r="E414" s="44" t="s">
        <v>129</v>
      </c>
      <c r="F414" s="45" t="s">
        <v>261</v>
      </c>
      <c r="G414" s="46" t="s">
        <v>262</v>
      </c>
      <c r="H414" s="175">
        <v>8968.0</v>
      </c>
      <c r="I414" s="176">
        <v>50448.7113671558</v>
      </c>
      <c r="J414" s="178">
        <v>0.8</v>
      </c>
      <c r="K414" s="50">
        <f t="shared" si="9"/>
        <v>40358.96909</v>
      </c>
      <c r="L414" s="19"/>
    </row>
    <row r="415">
      <c r="A415" s="20">
        <v>17.0</v>
      </c>
      <c r="B415" s="30" t="s">
        <v>265</v>
      </c>
      <c r="C415" s="39" t="s">
        <v>261</v>
      </c>
      <c r="D415" s="20">
        <v>10.0</v>
      </c>
      <c r="E415" s="38" t="s">
        <v>136</v>
      </c>
      <c r="F415" s="39" t="s">
        <v>261</v>
      </c>
      <c r="G415" s="40" t="s">
        <v>262</v>
      </c>
      <c r="H415" s="170">
        <v>2497.0</v>
      </c>
      <c r="I415" s="171">
        <v>14046.6583724117</v>
      </c>
      <c r="J415" s="173">
        <v>0.3</v>
      </c>
      <c r="K415" s="24">
        <f t="shared" si="9"/>
        <v>4213.997512</v>
      </c>
      <c r="L415" s="20"/>
    </row>
    <row r="416" hidden="1">
      <c r="A416" s="19">
        <v>17.0</v>
      </c>
      <c r="B416" s="72" t="s">
        <v>265</v>
      </c>
      <c r="C416" s="45" t="s">
        <v>261</v>
      </c>
      <c r="D416" s="19">
        <v>11.0</v>
      </c>
      <c r="E416" s="44" t="s">
        <v>163</v>
      </c>
      <c r="F416" s="45" t="s">
        <v>261</v>
      </c>
      <c r="G416" s="46" t="s">
        <v>262</v>
      </c>
      <c r="H416" s="175">
        <v>30931.0</v>
      </c>
      <c r="I416" s="176">
        <v>173999.675657616</v>
      </c>
      <c r="J416" s="178">
        <v>0.3</v>
      </c>
      <c r="K416" s="50">
        <f t="shared" si="9"/>
        <v>52199.9027</v>
      </c>
      <c r="L416" s="19"/>
    </row>
    <row r="417">
      <c r="A417" s="20">
        <v>17.0</v>
      </c>
      <c r="B417" s="30" t="s">
        <v>265</v>
      </c>
      <c r="C417" s="39" t="s">
        <v>261</v>
      </c>
      <c r="D417" s="20">
        <v>12.0</v>
      </c>
      <c r="E417" s="38" t="s">
        <v>162</v>
      </c>
      <c r="F417" s="39" t="s">
        <v>261</v>
      </c>
      <c r="G417" s="40" t="s">
        <v>262</v>
      </c>
      <c r="H417" s="170">
        <v>9375.0</v>
      </c>
      <c r="I417" s="171">
        <v>52738.2548023066</v>
      </c>
      <c r="J417" s="173">
        <v>0.35</v>
      </c>
      <c r="K417" s="24">
        <f t="shared" si="9"/>
        <v>18458.38918</v>
      </c>
      <c r="L417" s="20"/>
    </row>
    <row r="418" hidden="1">
      <c r="A418" s="19">
        <v>17.0</v>
      </c>
      <c r="B418" s="72" t="s">
        <v>265</v>
      </c>
      <c r="C418" s="45" t="s">
        <v>261</v>
      </c>
      <c r="D418" s="19">
        <v>13.0</v>
      </c>
      <c r="E418" s="44" t="s">
        <v>171</v>
      </c>
      <c r="F418" s="45" t="s">
        <v>261</v>
      </c>
      <c r="G418" s="46" t="s">
        <v>262</v>
      </c>
      <c r="H418" s="175">
        <v>10193.0</v>
      </c>
      <c r="I418" s="176">
        <v>57339.8433279905</v>
      </c>
      <c r="J418" s="178">
        <v>0.4</v>
      </c>
      <c r="K418" s="50">
        <f t="shared" si="9"/>
        <v>22935.93733</v>
      </c>
      <c r="L418" s="19"/>
    </row>
    <row r="419">
      <c r="A419" s="20">
        <v>17.0</v>
      </c>
      <c r="B419" s="30" t="s">
        <v>265</v>
      </c>
      <c r="C419" s="39" t="s">
        <v>261</v>
      </c>
      <c r="D419" s="20">
        <v>14.0</v>
      </c>
      <c r="E419" s="38" t="s">
        <v>176</v>
      </c>
      <c r="F419" s="39" t="s">
        <v>261</v>
      </c>
      <c r="G419" s="40" t="s">
        <v>262</v>
      </c>
      <c r="H419" s="170">
        <v>3679.0</v>
      </c>
      <c r="I419" s="171">
        <v>20695.8975378865</v>
      </c>
      <c r="J419" s="173">
        <v>0.3</v>
      </c>
      <c r="K419" s="24">
        <f t="shared" si="9"/>
        <v>6208.769261</v>
      </c>
      <c r="L419" s="20"/>
    </row>
    <row r="420" hidden="1">
      <c r="A420" s="19">
        <v>17.0</v>
      </c>
      <c r="B420" s="72" t="s">
        <v>265</v>
      </c>
      <c r="C420" s="45" t="s">
        <v>261</v>
      </c>
      <c r="D420" s="19">
        <v>15.0</v>
      </c>
      <c r="E420" s="44" t="s">
        <v>187</v>
      </c>
      <c r="F420" s="45" t="s">
        <v>261</v>
      </c>
      <c r="G420" s="46" t="s">
        <v>262</v>
      </c>
      <c r="H420" s="175">
        <v>10240.0</v>
      </c>
      <c r="I420" s="176">
        <v>57604.2377787328</v>
      </c>
      <c r="J420" s="178">
        <v>0.4</v>
      </c>
      <c r="K420" s="50">
        <f t="shared" si="9"/>
        <v>23041.69511</v>
      </c>
      <c r="L420" s="19"/>
    </row>
    <row r="421">
      <c r="A421" s="20">
        <v>17.0</v>
      </c>
      <c r="B421" s="30" t="s">
        <v>265</v>
      </c>
      <c r="C421" s="39" t="s">
        <v>261</v>
      </c>
      <c r="D421" s="20">
        <v>16.0</v>
      </c>
      <c r="E421" s="38" t="s">
        <v>207</v>
      </c>
      <c r="F421" s="39" t="s">
        <v>261</v>
      </c>
      <c r="G421" s="40" t="s">
        <v>262</v>
      </c>
      <c r="H421" s="170">
        <v>6701.0</v>
      </c>
      <c r="I421" s="171">
        <v>37695.8981792274</v>
      </c>
      <c r="J421" s="173">
        <v>0.5</v>
      </c>
      <c r="K421" s="24">
        <f t="shared" si="9"/>
        <v>18847.94909</v>
      </c>
      <c r="L421" s="20"/>
    </row>
    <row r="422" hidden="1">
      <c r="A422" s="19">
        <v>17.0</v>
      </c>
      <c r="B422" s="72" t="s">
        <v>265</v>
      </c>
      <c r="C422" s="45" t="s">
        <v>261</v>
      </c>
      <c r="D422" s="19">
        <v>17.0</v>
      </c>
      <c r="E422" s="44" t="s">
        <v>214</v>
      </c>
      <c r="F422" s="45" t="s">
        <v>261</v>
      </c>
      <c r="G422" s="46" t="s">
        <v>262</v>
      </c>
      <c r="H422" s="175">
        <v>2200.0</v>
      </c>
      <c r="I422" s="176">
        <v>12375.9104602746</v>
      </c>
      <c r="J422" s="178">
        <v>0.6</v>
      </c>
      <c r="K422" s="50">
        <f t="shared" si="9"/>
        <v>7425.546276</v>
      </c>
      <c r="L422" s="19"/>
    </row>
    <row r="423">
      <c r="A423" s="20">
        <v>17.0</v>
      </c>
      <c r="B423" s="30" t="s">
        <v>265</v>
      </c>
      <c r="C423" s="39" t="s">
        <v>261</v>
      </c>
      <c r="D423" s="20">
        <v>18.0</v>
      </c>
      <c r="E423" s="38" t="s">
        <v>218</v>
      </c>
      <c r="F423" s="39" t="s">
        <v>261</v>
      </c>
      <c r="G423" s="40" t="s">
        <v>262</v>
      </c>
      <c r="H423" s="170">
        <v>6593.0</v>
      </c>
      <c r="I423" s="171">
        <v>37088.3534839048</v>
      </c>
      <c r="J423" s="173">
        <v>0.6</v>
      </c>
      <c r="K423" s="24">
        <f t="shared" si="9"/>
        <v>22253.01209</v>
      </c>
      <c r="L423" s="20"/>
    </row>
    <row r="424" hidden="1">
      <c r="A424" s="19">
        <v>17.0</v>
      </c>
      <c r="B424" s="72" t="s">
        <v>265</v>
      </c>
      <c r="C424" s="45" t="s">
        <v>261</v>
      </c>
      <c r="D424" s="19">
        <v>19.0</v>
      </c>
      <c r="E424" s="44" t="s">
        <v>235</v>
      </c>
      <c r="F424" s="45" t="s">
        <v>261</v>
      </c>
      <c r="G424" s="46" t="s">
        <v>262</v>
      </c>
      <c r="H424" s="175">
        <v>3506.0</v>
      </c>
      <c r="I424" s="176">
        <v>19722.7009426013</v>
      </c>
      <c r="J424" s="178">
        <v>0.5</v>
      </c>
      <c r="K424" s="50">
        <f t="shared" si="9"/>
        <v>9861.350471</v>
      </c>
      <c r="L424" s="19"/>
    </row>
    <row r="425">
      <c r="A425" s="20">
        <v>17.0</v>
      </c>
      <c r="B425" s="30" t="s">
        <v>265</v>
      </c>
      <c r="C425" s="39" t="s">
        <v>261</v>
      </c>
      <c r="D425" s="20">
        <v>20.0</v>
      </c>
      <c r="E425" s="38" t="s">
        <v>239</v>
      </c>
      <c r="F425" s="39" t="s">
        <v>261</v>
      </c>
      <c r="G425" s="40" t="s">
        <v>262</v>
      </c>
      <c r="H425" s="170">
        <v>132006.0</v>
      </c>
      <c r="I425" s="171">
        <v>742588.380099551</v>
      </c>
      <c r="J425" s="173">
        <v>0.2</v>
      </c>
      <c r="K425" s="24">
        <f t="shared" si="9"/>
        <v>148517.676</v>
      </c>
      <c r="L425" s="20"/>
    </row>
    <row r="426" hidden="1">
      <c r="A426" s="19">
        <v>17.0</v>
      </c>
      <c r="B426" s="72" t="s">
        <v>265</v>
      </c>
      <c r="C426" s="45" t="s">
        <v>261</v>
      </c>
      <c r="D426" s="19">
        <v>21.0</v>
      </c>
      <c r="E426" s="44" t="s">
        <v>80</v>
      </c>
      <c r="F426" s="45" t="s">
        <v>289</v>
      </c>
      <c r="G426" s="45" t="s">
        <v>279</v>
      </c>
      <c r="H426" s="175">
        <v>3458.0</v>
      </c>
      <c r="I426" s="176">
        <v>19452.6810780135</v>
      </c>
      <c r="J426" s="180">
        <v>0.5</v>
      </c>
      <c r="K426" s="50">
        <f t="shared" si="9"/>
        <v>9726.340539</v>
      </c>
      <c r="L426" s="19"/>
    </row>
    <row r="427">
      <c r="A427" s="20">
        <v>17.0</v>
      </c>
      <c r="B427" s="30" t="s">
        <v>265</v>
      </c>
      <c r="C427" s="39" t="s">
        <v>261</v>
      </c>
      <c r="D427" s="20">
        <v>22.0</v>
      </c>
      <c r="E427" s="38" t="s">
        <v>88</v>
      </c>
      <c r="F427" s="39" t="s">
        <v>289</v>
      </c>
      <c r="G427" s="39" t="s">
        <v>279</v>
      </c>
      <c r="H427" s="170">
        <v>12559.0</v>
      </c>
      <c r="I427" s="171">
        <v>70649.5724866313</v>
      </c>
      <c r="J427" s="179">
        <v>0.25</v>
      </c>
      <c r="K427" s="24">
        <f t="shared" si="9"/>
        <v>17662.39312</v>
      </c>
      <c r="L427" s="20"/>
    </row>
    <row r="428" hidden="1">
      <c r="A428" s="19">
        <v>17.0</v>
      </c>
      <c r="B428" s="72" t="s">
        <v>265</v>
      </c>
      <c r="C428" s="45" t="s">
        <v>261</v>
      </c>
      <c r="D428" s="19">
        <v>23.0</v>
      </c>
      <c r="E428" s="44" t="s">
        <v>175</v>
      </c>
      <c r="F428" s="45" t="s">
        <v>289</v>
      </c>
      <c r="G428" s="45" t="s">
        <v>279</v>
      </c>
      <c r="H428" s="175">
        <v>15834.0</v>
      </c>
      <c r="I428" s="176">
        <v>89072.8028309038</v>
      </c>
      <c r="J428" s="180">
        <v>0.5</v>
      </c>
      <c r="K428" s="50">
        <f t="shared" si="9"/>
        <v>44536.40142</v>
      </c>
      <c r="L428" s="19"/>
    </row>
    <row r="429">
      <c r="A429" s="20">
        <v>17.0</v>
      </c>
      <c r="B429" s="30" t="s">
        <v>265</v>
      </c>
      <c r="C429" s="39" t="s">
        <v>261</v>
      </c>
      <c r="D429" s="20">
        <v>24.0</v>
      </c>
      <c r="E429" s="38" t="s">
        <v>194</v>
      </c>
      <c r="F429" s="39" t="s">
        <v>289</v>
      </c>
      <c r="G429" s="39" t="s">
        <v>279</v>
      </c>
      <c r="H429" s="170">
        <v>17899.0</v>
      </c>
      <c r="I429" s="171">
        <v>100689.282422025</v>
      </c>
      <c r="J429" s="179">
        <v>0.2</v>
      </c>
      <c r="K429" s="24">
        <f t="shared" si="9"/>
        <v>20137.85648</v>
      </c>
      <c r="L429" s="20"/>
    </row>
    <row r="430" hidden="1">
      <c r="A430" s="19">
        <v>17.0</v>
      </c>
      <c r="B430" s="72" t="s">
        <v>265</v>
      </c>
      <c r="C430" s="45" t="s">
        <v>261</v>
      </c>
      <c r="D430" s="19">
        <v>25.0</v>
      </c>
      <c r="E430" s="44" t="s">
        <v>250</v>
      </c>
      <c r="F430" s="45" t="s">
        <v>289</v>
      </c>
      <c r="G430" s="45" t="s">
        <v>279</v>
      </c>
      <c r="H430" s="175">
        <v>9002.0</v>
      </c>
      <c r="I430" s="176">
        <v>50639.9754379055</v>
      </c>
      <c r="J430" s="180">
        <v>1.0</v>
      </c>
      <c r="K430" s="50">
        <f t="shared" si="9"/>
        <v>50639.97544</v>
      </c>
      <c r="L430" s="19"/>
    </row>
    <row r="431">
      <c r="A431" s="20">
        <v>17.0</v>
      </c>
      <c r="B431" s="30" t="s">
        <v>265</v>
      </c>
      <c r="C431" s="39" t="s">
        <v>261</v>
      </c>
      <c r="D431" s="20">
        <v>26.0</v>
      </c>
      <c r="E431" s="38" t="s">
        <v>219</v>
      </c>
      <c r="F431" s="39" t="s">
        <v>280</v>
      </c>
      <c r="G431" s="39" t="s">
        <v>276</v>
      </c>
      <c r="H431" s="170">
        <v>76871.0</v>
      </c>
      <c r="I431" s="171">
        <v>432431.187723532</v>
      </c>
      <c r="J431" s="179">
        <v>0.25</v>
      </c>
      <c r="K431" s="24">
        <f t="shared" si="9"/>
        <v>108107.7969</v>
      </c>
      <c r="L431" s="20"/>
    </row>
    <row r="432" hidden="1">
      <c r="A432" s="19">
        <v>17.0</v>
      </c>
      <c r="B432" s="72" t="s">
        <v>265</v>
      </c>
      <c r="C432" s="45" t="s">
        <v>261</v>
      </c>
      <c r="D432" s="19">
        <v>27.0</v>
      </c>
      <c r="E432" s="44" t="s">
        <v>23</v>
      </c>
      <c r="F432" s="45" t="s">
        <v>288</v>
      </c>
      <c r="G432" s="45" t="s">
        <v>279</v>
      </c>
      <c r="H432" s="175">
        <v>1171.0</v>
      </c>
      <c r="I432" s="176">
        <v>6587.35961317344</v>
      </c>
      <c r="J432" s="180">
        <v>0.25</v>
      </c>
      <c r="K432" s="50">
        <f t="shared" si="9"/>
        <v>1646.839903</v>
      </c>
      <c r="L432" s="19"/>
    </row>
    <row r="433">
      <c r="A433" s="20">
        <v>17.0</v>
      </c>
      <c r="B433" s="30" t="s">
        <v>265</v>
      </c>
      <c r="C433" s="39" t="s">
        <v>261</v>
      </c>
      <c r="D433" s="20">
        <v>28.0</v>
      </c>
      <c r="E433" s="38" t="s">
        <v>59</v>
      </c>
      <c r="F433" s="39" t="s">
        <v>288</v>
      </c>
      <c r="G433" s="39" t="s">
        <v>279</v>
      </c>
      <c r="H433" s="170">
        <v>7884.0</v>
      </c>
      <c r="I433" s="171">
        <v>44350.7627585478</v>
      </c>
      <c r="J433" s="179">
        <v>0.3</v>
      </c>
      <c r="K433" s="24">
        <f t="shared" si="9"/>
        <v>13305.22883</v>
      </c>
      <c r="L433" s="20"/>
    </row>
    <row r="434" hidden="1">
      <c r="A434" s="19">
        <v>17.0</v>
      </c>
      <c r="B434" s="72" t="s">
        <v>265</v>
      </c>
      <c r="C434" s="45" t="s">
        <v>261</v>
      </c>
      <c r="D434" s="19">
        <v>29.0</v>
      </c>
      <c r="E434" s="44" t="s">
        <v>84</v>
      </c>
      <c r="F434" s="45" t="s">
        <v>288</v>
      </c>
      <c r="G434" s="45" t="s">
        <v>279</v>
      </c>
      <c r="H434" s="175">
        <v>2094.0</v>
      </c>
      <c r="I434" s="176">
        <v>11779.6165926432</v>
      </c>
      <c r="J434" s="180">
        <v>0.25</v>
      </c>
      <c r="K434" s="50">
        <f t="shared" si="9"/>
        <v>2944.904148</v>
      </c>
      <c r="L434" s="19"/>
    </row>
    <row r="435">
      <c r="A435" s="20">
        <v>17.0</v>
      </c>
      <c r="B435" s="30" t="s">
        <v>265</v>
      </c>
      <c r="C435" s="39" t="s">
        <v>261</v>
      </c>
      <c r="D435" s="20">
        <v>30.0</v>
      </c>
      <c r="E435" s="38" t="s">
        <v>238</v>
      </c>
      <c r="F435" s="39" t="s">
        <v>288</v>
      </c>
      <c r="G435" s="39" t="s">
        <v>279</v>
      </c>
      <c r="H435" s="170">
        <v>2830.0</v>
      </c>
      <c r="I435" s="171">
        <v>15919.9211829896</v>
      </c>
      <c r="J435" s="179">
        <v>0.3</v>
      </c>
      <c r="K435" s="24">
        <f t="shared" si="9"/>
        <v>4775.976355</v>
      </c>
      <c r="L435" s="20"/>
    </row>
    <row r="436" hidden="1">
      <c r="A436" s="19">
        <v>17.0</v>
      </c>
      <c r="B436" s="72" t="s">
        <v>265</v>
      </c>
      <c r="C436" s="45" t="s">
        <v>261</v>
      </c>
      <c r="D436" s="19">
        <v>31.0</v>
      </c>
      <c r="E436" s="44" t="s">
        <v>82</v>
      </c>
      <c r="F436" s="45" t="s">
        <v>285</v>
      </c>
      <c r="G436" s="45" t="s">
        <v>276</v>
      </c>
      <c r="H436" s="175">
        <v>3302.0</v>
      </c>
      <c r="I436" s="176">
        <v>18575.1165181031</v>
      </c>
      <c r="J436" s="180">
        <v>0.5</v>
      </c>
      <c r="K436" s="50">
        <f t="shared" si="9"/>
        <v>9287.558259</v>
      </c>
      <c r="L436" s="19"/>
    </row>
    <row r="437">
      <c r="A437" s="20">
        <v>17.0</v>
      </c>
      <c r="B437" s="30" t="s">
        <v>265</v>
      </c>
      <c r="C437" s="39" t="s">
        <v>261</v>
      </c>
      <c r="D437" s="20">
        <v>32.0</v>
      </c>
      <c r="E437" s="38" t="s">
        <v>143</v>
      </c>
      <c r="F437" s="39" t="s">
        <v>285</v>
      </c>
      <c r="G437" s="39" t="s">
        <v>276</v>
      </c>
      <c r="H437" s="170">
        <v>9277.0</v>
      </c>
      <c r="I437" s="171">
        <v>52186.9642454398</v>
      </c>
      <c r="J437" s="179">
        <v>0.3</v>
      </c>
      <c r="K437" s="24">
        <f t="shared" si="9"/>
        <v>15656.08927</v>
      </c>
      <c r="L437" s="20"/>
    </row>
    <row r="438" hidden="1">
      <c r="A438" s="19">
        <v>17.0</v>
      </c>
      <c r="B438" s="72" t="s">
        <v>265</v>
      </c>
      <c r="C438" s="45" t="s">
        <v>261</v>
      </c>
      <c r="D438" s="19">
        <v>33.0</v>
      </c>
      <c r="E438" s="44" t="s">
        <v>233</v>
      </c>
      <c r="F438" s="45" t="s">
        <v>285</v>
      </c>
      <c r="G438" s="45" t="s">
        <v>276</v>
      </c>
      <c r="H438" s="175">
        <v>6895.0</v>
      </c>
      <c r="I438" s="176">
        <v>38787.2284652698</v>
      </c>
      <c r="J438" s="180">
        <v>0.5</v>
      </c>
      <c r="K438" s="50">
        <f t="shared" si="9"/>
        <v>19393.61423</v>
      </c>
      <c r="L438" s="19"/>
    </row>
    <row r="439">
      <c r="A439" s="20">
        <v>17.0</v>
      </c>
      <c r="B439" s="30" t="s">
        <v>265</v>
      </c>
      <c r="C439" s="39" t="s">
        <v>261</v>
      </c>
      <c r="D439" s="20">
        <v>34.0</v>
      </c>
      <c r="E439" s="38" t="s">
        <v>29</v>
      </c>
      <c r="F439" s="39" t="s">
        <v>287</v>
      </c>
      <c r="G439" s="40" t="s">
        <v>262</v>
      </c>
      <c r="H439" s="170">
        <v>20410.0</v>
      </c>
      <c r="I439" s="171">
        <v>114814.696588275</v>
      </c>
      <c r="J439" s="173">
        <v>0.2</v>
      </c>
      <c r="K439" s="24">
        <f t="shared" si="9"/>
        <v>22962.93932</v>
      </c>
      <c r="L439" s="20"/>
    </row>
    <row r="440" hidden="1">
      <c r="A440" s="19">
        <v>17.0</v>
      </c>
      <c r="B440" s="72" t="s">
        <v>265</v>
      </c>
      <c r="C440" s="45" t="s">
        <v>261</v>
      </c>
      <c r="D440" s="19">
        <v>35.0</v>
      </c>
      <c r="E440" s="44" t="s">
        <v>39</v>
      </c>
      <c r="F440" s="45" t="s">
        <v>287</v>
      </c>
      <c r="G440" s="46" t="s">
        <v>262</v>
      </c>
      <c r="H440" s="175">
        <v>8912.0</v>
      </c>
      <c r="I440" s="176">
        <v>50133.6881918034</v>
      </c>
      <c r="J440" s="178">
        <v>0.5</v>
      </c>
      <c r="K440" s="50">
        <f t="shared" si="9"/>
        <v>25066.8441</v>
      </c>
      <c r="L440" s="19"/>
    </row>
    <row r="441">
      <c r="A441" s="20">
        <v>17.0</v>
      </c>
      <c r="B441" s="30" t="s">
        <v>265</v>
      </c>
      <c r="C441" s="39" t="s">
        <v>261</v>
      </c>
      <c r="D441" s="20">
        <v>36.0</v>
      </c>
      <c r="E441" s="38" t="s">
        <v>91</v>
      </c>
      <c r="F441" s="39" t="s">
        <v>287</v>
      </c>
      <c r="G441" s="40" t="s">
        <v>262</v>
      </c>
      <c r="H441" s="170">
        <v>5471.0</v>
      </c>
      <c r="I441" s="171">
        <v>30776.6391491647</v>
      </c>
      <c r="J441" s="173">
        <v>0.5</v>
      </c>
      <c r="K441" s="24">
        <f t="shared" si="9"/>
        <v>15388.31957</v>
      </c>
      <c r="L441" s="20"/>
    </row>
    <row r="442" hidden="1">
      <c r="A442" s="19">
        <v>17.0</v>
      </c>
      <c r="B442" s="72" t="s">
        <v>265</v>
      </c>
      <c r="C442" s="45" t="s">
        <v>261</v>
      </c>
      <c r="D442" s="19">
        <v>37.0</v>
      </c>
      <c r="E442" s="44" t="s">
        <v>119</v>
      </c>
      <c r="F442" s="45" t="s">
        <v>287</v>
      </c>
      <c r="G442" s="46" t="s">
        <v>262</v>
      </c>
      <c r="H442" s="175">
        <v>31471.0</v>
      </c>
      <c r="I442" s="176">
        <v>177037.399134228</v>
      </c>
      <c r="J442" s="178">
        <v>0.2</v>
      </c>
      <c r="K442" s="50">
        <f t="shared" si="9"/>
        <v>35407.47983</v>
      </c>
      <c r="L442" s="19"/>
    </row>
    <row r="443">
      <c r="A443" s="20">
        <v>17.0</v>
      </c>
      <c r="B443" s="30" t="s">
        <v>265</v>
      </c>
      <c r="C443" s="39" t="s">
        <v>261</v>
      </c>
      <c r="D443" s="20">
        <v>38.0</v>
      </c>
      <c r="E443" s="38" t="s">
        <v>120</v>
      </c>
      <c r="F443" s="39" t="s">
        <v>287</v>
      </c>
      <c r="G443" s="40" t="s">
        <v>262</v>
      </c>
      <c r="H443" s="170">
        <v>2772.0</v>
      </c>
      <c r="I443" s="171">
        <v>15593.647179946</v>
      </c>
      <c r="J443" s="173">
        <v>0.5</v>
      </c>
      <c r="K443" s="24">
        <f t="shared" si="9"/>
        <v>7796.82359</v>
      </c>
      <c r="L443" s="20"/>
    </row>
    <row r="444" hidden="1">
      <c r="A444" s="19">
        <v>17.0</v>
      </c>
      <c r="B444" s="72" t="s">
        <v>265</v>
      </c>
      <c r="C444" s="45" t="s">
        <v>261</v>
      </c>
      <c r="D444" s="19">
        <v>39.0</v>
      </c>
      <c r="E444" s="44" t="s">
        <v>151</v>
      </c>
      <c r="F444" s="45" t="s">
        <v>287</v>
      </c>
      <c r="G444" s="46" t="s">
        <v>262</v>
      </c>
      <c r="H444" s="175">
        <v>1471.0</v>
      </c>
      <c r="I444" s="176">
        <v>8274.98376684726</v>
      </c>
      <c r="J444" s="178">
        <v>1.0</v>
      </c>
      <c r="K444" s="50">
        <f t="shared" si="9"/>
        <v>8274.983767</v>
      </c>
      <c r="L444" s="19"/>
    </row>
    <row r="445">
      <c r="A445" s="20">
        <v>17.0</v>
      </c>
      <c r="B445" s="30" t="s">
        <v>265</v>
      </c>
      <c r="C445" s="39" t="s">
        <v>261</v>
      </c>
      <c r="D445" s="20">
        <v>40.0</v>
      </c>
      <c r="E445" s="38" t="s">
        <v>153</v>
      </c>
      <c r="F445" s="39" t="s">
        <v>287</v>
      </c>
      <c r="G445" s="40" t="s">
        <v>262</v>
      </c>
      <c r="H445" s="170">
        <v>8037.0</v>
      </c>
      <c r="I445" s="171">
        <v>45211.4510769214</v>
      </c>
      <c r="J445" s="173">
        <v>1.0</v>
      </c>
      <c r="K445" s="24">
        <f t="shared" si="9"/>
        <v>45211.45108</v>
      </c>
      <c r="L445" s="20"/>
    </row>
    <row r="446" hidden="1">
      <c r="A446" s="19">
        <v>17.0</v>
      </c>
      <c r="B446" s="72" t="s">
        <v>265</v>
      </c>
      <c r="C446" s="45" t="s">
        <v>261</v>
      </c>
      <c r="D446" s="19">
        <v>41.0</v>
      </c>
      <c r="E446" s="44" t="s">
        <v>172</v>
      </c>
      <c r="F446" s="45" t="s">
        <v>287</v>
      </c>
      <c r="G446" s="46" t="s">
        <v>262</v>
      </c>
      <c r="H446" s="175">
        <v>2775.0</v>
      </c>
      <c r="I446" s="176">
        <v>15610.5234214828</v>
      </c>
      <c r="J446" s="178">
        <v>0.5</v>
      </c>
      <c r="K446" s="50">
        <f t="shared" si="9"/>
        <v>7805.261711</v>
      </c>
      <c r="L446" s="19"/>
    </row>
    <row r="447">
      <c r="A447" s="20">
        <v>17.0</v>
      </c>
      <c r="B447" s="30" t="s">
        <v>265</v>
      </c>
      <c r="C447" s="39" t="s">
        <v>261</v>
      </c>
      <c r="D447" s="20">
        <v>42.0</v>
      </c>
      <c r="E447" s="38" t="s">
        <v>179</v>
      </c>
      <c r="F447" s="39" t="s">
        <v>287</v>
      </c>
      <c r="G447" s="40" t="s">
        <v>262</v>
      </c>
      <c r="H447" s="170">
        <v>3470.0</v>
      </c>
      <c r="I447" s="171">
        <v>19520.1860441604</v>
      </c>
      <c r="J447" s="173">
        <v>0.25</v>
      </c>
      <c r="K447" s="24">
        <f t="shared" si="9"/>
        <v>4880.046511</v>
      </c>
      <c r="L447" s="20"/>
    </row>
    <row r="448" hidden="1">
      <c r="A448" s="19">
        <v>17.0</v>
      </c>
      <c r="B448" s="72" t="s">
        <v>265</v>
      </c>
      <c r="C448" s="45" t="s">
        <v>261</v>
      </c>
      <c r="D448" s="19">
        <v>43.0</v>
      </c>
      <c r="E448" s="44" t="s">
        <v>190</v>
      </c>
      <c r="F448" s="45" t="s">
        <v>287</v>
      </c>
      <c r="G448" s="46" t="s">
        <v>262</v>
      </c>
      <c r="H448" s="175">
        <v>10161.0</v>
      </c>
      <c r="I448" s="176">
        <v>57159.830084932</v>
      </c>
      <c r="J448" s="178">
        <v>0.4</v>
      </c>
      <c r="K448" s="50">
        <f t="shared" si="9"/>
        <v>22863.93203</v>
      </c>
      <c r="L448" s="19"/>
    </row>
    <row r="449">
      <c r="A449" s="20">
        <v>17.0</v>
      </c>
      <c r="B449" s="30" t="s">
        <v>265</v>
      </c>
      <c r="C449" s="39" t="s">
        <v>261</v>
      </c>
      <c r="D449" s="20">
        <v>44.0</v>
      </c>
      <c r="E449" s="38" t="s">
        <v>10</v>
      </c>
      <c r="F449" s="39" t="s">
        <v>274</v>
      </c>
      <c r="G449" s="40" t="s">
        <v>262</v>
      </c>
      <c r="H449" s="170">
        <v>2515.0</v>
      </c>
      <c r="I449" s="171">
        <v>14147.9158216321</v>
      </c>
      <c r="J449" s="173">
        <v>1.0</v>
      </c>
      <c r="K449" s="24">
        <f t="shared" si="9"/>
        <v>14147.91582</v>
      </c>
      <c r="L449" s="328"/>
    </row>
    <row r="450" hidden="1">
      <c r="A450" s="19">
        <v>17.0</v>
      </c>
      <c r="B450" s="72" t="s">
        <v>265</v>
      </c>
      <c r="C450" s="45" t="s">
        <v>261</v>
      </c>
      <c r="D450" s="19">
        <v>45.0</v>
      </c>
      <c r="E450" s="44" t="s">
        <v>34</v>
      </c>
      <c r="F450" s="45" t="s">
        <v>274</v>
      </c>
      <c r="G450" s="46" t="s">
        <v>262</v>
      </c>
      <c r="H450" s="175">
        <v>3000.0</v>
      </c>
      <c r="I450" s="176">
        <v>16876.2415367381</v>
      </c>
      <c r="J450" s="178">
        <v>0.5</v>
      </c>
      <c r="K450" s="50">
        <f t="shared" si="9"/>
        <v>8438.120768</v>
      </c>
      <c r="L450" s="329"/>
    </row>
    <row r="451">
      <c r="A451" s="20">
        <v>17.0</v>
      </c>
      <c r="B451" s="30" t="s">
        <v>265</v>
      </c>
      <c r="C451" s="39" t="s">
        <v>261</v>
      </c>
      <c r="D451" s="20">
        <v>46.0</v>
      </c>
      <c r="E451" s="38" t="s">
        <v>46</v>
      </c>
      <c r="F451" s="39" t="s">
        <v>274</v>
      </c>
      <c r="G451" s="40" t="s">
        <v>262</v>
      </c>
      <c r="H451" s="170">
        <v>2464.0</v>
      </c>
      <c r="I451" s="171">
        <v>13861.0197155076</v>
      </c>
      <c r="J451" s="173">
        <v>0.4</v>
      </c>
      <c r="K451" s="24">
        <f t="shared" si="9"/>
        <v>5544.407886</v>
      </c>
      <c r="L451" s="304"/>
    </row>
    <row r="452" hidden="1">
      <c r="A452" s="19">
        <v>17.0</v>
      </c>
      <c r="B452" s="72" t="s">
        <v>265</v>
      </c>
      <c r="C452" s="45" t="s">
        <v>261</v>
      </c>
      <c r="D452" s="19">
        <v>47.0</v>
      </c>
      <c r="E452" s="44" t="s">
        <v>50</v>
      </c>
      <c r="F452" s="45" t="s">
        <v>274</v>
      </c>
      <c r="G452" s="46" t="s">
        <v>262</v>
      </c>
      <c r="H452" s="175">
        <v>1336.0</v>
      </c>
      <c r="I452" s="176">
        <v>7515.55289769404</v>
      </c>
      <c r="J452" s="178">
        <v>1.0</v>
      </c>
      <c r="K452" s="50">
        <f t="shared" si="9"/>
        <v>7515.552898</v>
      </c>
      <c r="L452" s="329"/>
    </row>
    <row r="453">
      <c r="A453" s="20">
        <v>17.0</v>
      </c>
      <c r="B453" s="30" t="s">
        <v>265</v>
      </c>
      <c r="C453" s="39" t="s">
        <v>261</v>
      </c>
      <c r="D453" s="20">
        <v>48.0</v>
      </c>
      <c r="E453" s="38" t="s">
        <v>74</v>
      </c>
      <c r="F453" s="39" t="s">
        <v>274</v>
      </c>
      <c r="G453" s="40" t="s">
        <v>262</v>
      </c>
      <c r="H453" s="170">
        <v>2254.0</v>
      </c>
      <c r="I453" s="171">
        <v>12679.6828079359</v>
      </c>
      <c r="J453" s="173">
        <v>0.5</v>
      </c>
      <c r="K453" s="24">
        <f t="shared" si="9"/>
        <v>6339.841404</v>
      </c>
      <c r="L453" s="304"/>
    </row>
    <row r="454" hidden="1">
      <c r="A454" s="19">
        <v>17.0</v>
      </c>
      <c r="B454" s="72" t="s">
        <v>265</v>
      </c>
      <c r="C454" s="45" t="s">
        <v>261</v>
      </c>
      <c r="D454" s="19">
        <v>49.0</v>
      </c>
      <c r="E454" s="44" t="s">
        <v>92</v>
      </c>
      <c r="F454" s="45" t="s">
        <v>274</v>
      </c>
      <c r="G454" s="46" t="s">
        <v>262</v>
      </c>
      <c r="H454" s="175">
        <v>13604.0</v>
      </c>
      <c r="I454" s="176">
        <v>76528.1299552618</v>
      </c>
      <c r="J454" s="178">
        <v>0.35</v>
      </c>
      <c r="K454" s="50">
        <f t="shared" si="9"/>
        <v>26784.84548</v>
      </c>
      <c r="L454" s="329"/>
    </row>
    <row r="455">
      <c r="A455" s="20">
        <v>17.0</v>
      </c>
      <c r="B455" s="30" t="s">
        <v>265</v>
      </c>
      <c r="C455" s="39" t="s">
        <v>261</v>
      </c>
      <c r="D455" s="20">
        <v>50.0</v>
      </c>
      <c r="E455" s="38" t="s">
        <v>182</v>
      </c>
      <c r="F455" s="39" t="s">
        <v>274</v>
      </c>
      <c r="G455" s="40" t="s">
        <v>262</v>
      </c>
      <c r="H455" s="170">
        <v>3578.0</v>
      </c>
      <c r="I455" s="171">
        <v>20127.730739483</v>
      </c>
      <c r="J455" s="173">
        <v>0.5</v>
      </c>
      <c r="K455" s="24">
        <f t="shared" si="9"/>
        <v>10063.86537</v>
      </c>
      <c r="L455" s="304"/>
    </row>
    <row r="456" hidden="1">
      <c r="A456" s="19">
        <v>17.0</v>
      </c>
      <c r="B456" s="72" t="s">
        <v>265</v>
      </c>
      <c r="C456" s="45" t="s">
        <v>261</v>
      </c>
      <c r="D456" s="19">
        <v>51.0</v>
      </c>
      <c r="E456" s="44" t="s">
        <v>206</v>
      </c>
      <c r="F456" s="45" t="s">
        <v>274</v>
      </c>
      <c r="G456" s="46" t="s">
        <v>262</v>
      </c>
      <c r="H456" s="175">
        <v>7630.0</v>
      </c>
      <c r="I456" s="176">
        <v>42921.9076417706</v>
      </c>
      <c r="J456" s="178">
        <v>0.2</v>
      </c>
      <c r="K456" s="50">
        <f t="shared" si="9"/>
        <v>8584.381528</v>
      </c>
      <c r="L456" s="329"/>
    </row>
    <row r="457">
      <c r="A457" s="20">
        <v>17.0</v>
      </c>
      <c r="B457" s="30" t="s">
        <v>265</v>
      </c>
      <c r="C457" s="39" t="s">
        <v>261</v>
      </c>
      <c r="D457" s="20">
        <v>52.0</v>
      </c>
      <c r="E457" s="38" t="s">
        <v>241</v>
      </c>
      <c r="F457" s="39" t="s">
        <v>274</v>
      </c>
      <c r="G457" s="40" t="s">
        <v>262</v>
      </c>
      <c r="H457" s="170">
        <v>4526.0</v>
      </c>
      <c r="I457" s="171">
        <v>25460.6230650922</v>
      </c>
      <c r="J457" s="173">
        <v>1.0</v>
      </c>
      <c r="K457" s="24">
        <f t="shared" si="9"/>
        <v>25460.62307</v>
      </c>
      <c r="L457" s="304"/>
    </row>
    <row r="458" hidden="1">
      <c r="A458" s="19">
        <v>17.0</v>
      </c>
      <c r="B458" s="72" t="s">
        <v>265</v>
      </c>
      <c r="C458" s="45" t="s">
        <v>261</v>
      </c>
      <c r="D458" s="19">
        <v>53.0</v>
      </c>
      <c r="E458" s="44" t="s">
        <v>98</v>
      </c>
      <c r="F458" s="45" t="s">
        <v>266</v>
      </c>
      <c r="G458" s="46" t="s">
        <v>267</v>
      </c>
      <c r="H458" s="175">
        <v>11217.0</v>
      </c>
      <c r="I458" s="176">
        <v>63100.2671058638</v>
      </c>
      <c r="J458" s="180">
        <v>0.5</v>
      </c>
      <c r="K458" s="50">
        <f t="shared" si="9"/>
        <v>31550.13355</v>
      </c>
      <c r="L458" s="329"/>
    </row>
    <row r="459">
      <c r="A459" s="20">
        <v>17.0</v>
      </c>
      <c r="B459" s="30" t="s">
        <v>265</v>
      </c>
      <c r="C459" s="39" t="s">
        <v>261</v>
      </c>
      <c r="D459" s="20">
        <v>54.0</v>
      </c>
      <c r="E459" s="38" t="s">
        <v>20</v>
      </c>
      <c r="F459" s="39" t="s">
        <v>286</v>
      </c>
      <c r="G459" s="40" t="s">
        <v>262</v>
      </c>
      <c r="H459" s="170">
        <v>6220.0</v>
      </c>
      <c r="I459" s="171">
        <v>34990.0741195037</v>
      </c>
      <c r="J459" s="173">
        <v>0.45</v>
      </c>
      <c r="K459" s="24">
        <f t="shared" si="9"/>
        <v>15745.53335</v>
      </c>
      <c r="L459" s="304"/>
    </row>
    <row r="460" hidden="1">
      <c r="A460" s="19">
        <v>17.0</v>
      </c>
      <c r="B460" s="72" t="s">
        <v>265</v>
      </c>
      <c r="C460" s="45" t="s">
        <v>261</v>
      </c>
      <c r="D460" s="19">
        <v>55.0</v>
      </c>
      <c r="E460" s="44" t="s">
        <v>31</v>
      </c>
      <c r="F460" s="45" t="s">
        <v>286</v>
      </c>
      <c r="G460" s="46" t="s">
        <v>262</v>
      </c>
      <c r="H460" s="175">
        <v>7795.0</v>
      </c>
      <c r="I460" s="176">
        <v>43850.1009262912</v>
      </c>
      <c r="J460" s="177">
        <v>0.7</v>
      </c>
      <c r="K460" s="50">
        <f t="shared" si="9"/>
        <v>30695.07065</v>
      </c>
      <c r="L460" s="329"/>
    </row>
    <row r="461">
      <c r="A461" s="20">
        <v>17.0</v>
      </c>
      <c r="B461" s="30" t="s">
        <v>265</v>
      </c>
      <c r="C461" s="39" t="s">
        <v>261</v>
      </c>
      <c r="D461" s="20">
        <v>56.0</v>
      </c>
      <c r="E461" s="38" t="s">
        <v>33</v>
      </c>
      <c r="F461" s="39" t="s">
        <v>286</v>
      </c>
      <c r="G461" s="40" t="s">
        <v>262</v>
      </c>
      <c r="H461" s="170">
        <v>10340.0</v>
      </c>
      <c r="I461" s="171">
        <v>58166.7791632907</v>
      </c>
      <c r="J461" s="172">
        <v>0.4</v>
      </c>
      <c r="K461" s="24">
        <f t="shared" si="9"/>
        <v>23266.71167</v>
      </c>
      <c r="L461" s="304"/>
    </row>
    <row r="462" hidden="1">
      <c r="A462" s="19">
        <v>17.0</v>
      </c>
      <c r="B462" s="72" t="s">
        <v>265</v>
      </c>
      <c r="C462" s="45" t="s">
        <v>261</v>
      </c>
      <c r="D462" s="19">
        <v>57.0</v>
      </c>
      <c r="E462" s="44" t="s">
        <v>44</v>
      </c>
      <c r="F462" s="45" t="s">
        <v>286</v>
      </c>
      <c r="G462" s="46" t="s">
        <v>262</v>
      </c>
      <c r="H462" s="175">
        <v>5815.0</v>
      </c>
      <c r="I462" s="176">
        <v>32711.781512044</v>
      </c>
      <c r="J462" s="177">
        <v>0.4</v>
      </c>
      <c r="K462" s="50">
        <f t="shared" si="9"/>
        <v>13084.7126</v>
      </c>
      <c r="L462" s="329"/>
    </row>
    <row r="463">
      <c r="A463" s="20">
        <v>17.0</v>
      </c>
      <c r="B463" s="30" t="s">
        <v>265</v>
      </c>
      <c r="C463" s="39" t="s">
        <v>261</v>
      </c>
      <c r="D463" s="20">
        <v>58.0</v>
      </c>
      <c r="E463" s="38" t="s">
        <v>90</v>
      </c>
      <c r="F463" s="39" t="s">
        <v>286</v>
      </c>
      <c r="G463" s="40" t="s">
        <v>262</v>
      </c>
      <c r="H463" s="170">
        <v>6527.0</v>
      </c>
      <c r="I463" s="171">
        <v>36717.0761700966</v>
      </c>
      <c r="J463" s="172">
        <v>0.4</v>
      </c>
      <c r="K463" s="24">
        <f t="shared" si="9"/>
        <v>14686.83047</v>
      </c>
      <c r="L463" s="304"/>
    </row>
    <row r="464" hidden="1">
      <c r="A464" s="19">
        <v>17.0</v>
      </c>
      <c r="B464" s="72" t="s">
        <v>265</v>
      </c>
      <c r="C464" s="45" t="s">
        <v>261</v>
      </c>
      <c r="D464" s="19">
        <v>59.0</v>
      </c>
      <c r="E464" s="44" t="s">
        <v>103</v>
      </c>
      <c r="F464" s="45" t="s">
        <v>286</v>
      </c>
      <c r="G464" s="46" t="s">
        <v>262</v>
      </c>
      <c r="H464" s="175">
        <v>22122.0</v>
      </c>
      <c r="I464" s="176">
        <v>124445.405091907</v>
      </c>
      <c r="J464" s="177">
        <v>0.3</v>
      </c>
      <c r="K464" s="50">
        <f t="shared" si="9"/>
        <v>37333.62153</v>
      </c>
      <c r="L464" s="329"/>
    </row>
    <row r="465">
      <c r="A465" s="20">
        <v>17.0</v>
      </c>
      <c r="B465" s="30" t="s">
        <v>265</v>
      </c>
      <c r="C465" s="39" t="s">
        <v>261</v>
      </c>
      <c r="D465" s="20">
        <v>60.0</v>
      </c>
      <c r="E465" s="38" t="s">
        <v>110</v>
      </c>
      <c r="F465" s="39" t="s">
        <v>286</v>
      </c>
      <c r="G465" s="40" t="s">
        <v>262</v>
      </c>
      <c r="H465" s="170">
        <v>3742.0</v>
      </c>
      <c r="I465" s="171">
        <v>21050.298610158</v>
      </c>
      <c r="J465" s="172">
        <v>0.5</v>
      </c>
      <c r="K465" s="24">
        <f t="shared" si="9"/>
        <v>10525.14931</v>
      </c>
      <c r="L465" s="304"/>
    </row>
    <row r="466" hidden="1">
      <c r="A466" s="19">
        <v>17.0</v>
      </c>
      <c r="B466" s="72" t="s">
        <v>265</v>
      </c>
      <c r="C466" s="45" t="s">
        <v>261</v>
      </c>
      <c r="D466" s="19">
        <v>61.0</v>
      </c>
      <c r="E466" s="44" t="s">
        <v>126</v>
      </c>
      <c r="F466" s="45" t="s">
        <v>286</v>
      </c>
      <c r="G466" s="46" t="s">
        <v>262</v>
      </c>
      <c r="H466" s="175">
        <v>4380.0</v>
      </c>
      <c r="I466" s="176">
        <v>24639.3126436376</v>
      </c>
      <c r="J466" s="177">
        <v>0.3</v>
      </c>
      <c r="K466" s="50">
        <f t="shared" si="9"/>
        <v>7391.793793</v>
      </c>
      <c r="L466" s="329"/>
    </row>
    <row r="467">
      <c r="A467" s="20">
        <v>17.0</v>
      </c>
      <c r="B467" s="30" t="s">
        <v>265</v>
      </c>
      <c r="C467" s="39" t="s">
        <v>261</v>
      </c>
      <c r="D467" s="20">
        <v>62.0</v>
      </c>
      <c r="E467" s="38" t="s">
        <v>127</v>
      </c>
      <c r="F467" s="39" t="s">
        <v>286</v>
      </c>
      <c r="G467" s="40" t="s">
        <v>262</v>
      </c>
      <c r="H467" s="170">
        <v>25597.0</v>
      </c>
      <c r="I467" s="171">
        <v>143993.718205295</v>
      </c>
      <c r="J467" s="172">
        <v>0.3</v>
      </c>
      <c r="K467" s="24">
        <f t="shared" si="9"/>
        <v>43198.11546</v>
      </c>
      <c r="L467" s="304"/>
    </row>
    <row r="468" hidden="1">
      <c r="A468" s="19">
        <v>17.0</v>
      </c>
      <c r="B468" s="72" t="s">
        <v>265</v>
      </c>
      <c r="C468" s="45" t="s">
        <v>261</v>
      </c>
      <c r="D468" s="19">
        <v>63.0</v>
      </c>
      <c r="E468" s="44" t="s">
        <v>146</v>
      </c>
      <c r="F468" s="45" t="s">
        <v>286</v>
      </c>
      <c r="G468" s="46" t="s">
        <v>262</v>
      </c>
      <c r="H468" s="175">
        <v>4321.0</v>
      </c>
      <c r="I468" s="176">
        <v>24307.4132267485</v>
      </c>
      <c r="J468" s="178">
        <v>0.3</v>
      </c>
      <c r="K468" s="50">
        <f t="shared" si="9"/>
        <v>7292.223968</v>
      </c>
      <c r="L468" s="329"/>
    </row>
    <row r="469">
      <c r="A469" s="20">
        <v>17.0</v>
      </c>
      <c r="B469" s="30" t="s">
        <v>265</v>
      </c>
      <c r="C469" s="39" t="s">
        <v>261</v>
      </c>
      <c r="D469" s="20">
        <v>64.0</v>
      </c>
      <c r="E469" s="38" t="s">
        <v>159</v>
      </c>
      <c r="F469" s="39" t="s">
        <v>286</v>
      </c>
      <c r="G469" s="40" t="s">
        <v>262</v>
      </c>
      <c r="H469" s="170">
        <v>16077.0</v>
      </c>
      <c r="I469" s="171">
        <v>90439.7783953796</v>
      </c>
      <c r="J469" s="173">
        <v>0.8</v>
      </c>
      <c r="K469" s="24">
        <f t="shared" si="9"/>
        <v>72351.82272</v>
      </c>
      <c r="L469" s="304"/>
    </row>
    <row r="470" hidden="1">
      <c r="A470" s="19">
        <v>17.0</v>
      </c>
      <c r="B470" s="72" t="s">
        <v>265</v>
      </c>
      <c r="C470" s="45" t="s">
        <v>261</v>
      </c>
      <c r="D470" s="19">
        <v>65.0</v>
      </c>
      <c r="E470" s="44" t="s">
        <v>167</v>
      </c>
      <c r="F470" s="45" t="s">
        <v>286</v>
      </c>
      <c r="G470" s="46" t="s">
        <v>262</v>
      </c>
      <c r="H470" s="175">
        <v>13020.0</v>
      </c>
      <c r="I470" s="176">
        <v>73242.8882694434</v>
      </c>
      <c r="J470" s="178">
        <v>0.2</v>
      </c>
      <c r="K470" s="50">
        <f t="shared" si="9"/>
        <v>14648.57765</v>
      </c>
      <c r="L470" s="329"/>
    </row>
    <row r="471">
      <c r="A471" s="20">
        <v>17.0</v>
      </c>
      <c r="B471" s="30" t="s">
        <v>265</v>
      </c>
      <c r="C471" s="39" t="s">
        <v>261</v>
      </c>
      <c r="D471" s="20">
        <v>66.0</v>
      </c>
      <c r="E471" s="38" t="s">
        <v>209</v>
      </c>
      <c r="F471" s="39" t="s">
        <v>286</v>
      </c>
      <c r="G471" s="40" t="s">
        <v>262</v>
      </c>
      <c r="H471" s="170">
        <v>5585.0</v>
      </c>
      <c r="I471" s="171">
        <v>31417.9363275608</v>
      </c>
      <c r="J471" s="173">
        <v>0.5</v>
      </c>
      <c r="K471" s="24">
        <f t="shared" si="9"/>
        <v>15708.96816</v>
      </c>
      <c r="L471" s="304"/>
    </row>
    <row r="472" hidden="1">
      <c r="A472" s="19">
        <v>17.0</v>
      </c>
      <c r="B472" s="72" t="s">
        <v>265</v>
      </c>
      <c r="C472" s="45" t="s">
        <v>261</v>
      </c>
      <c r="D472" s="19">
        <v>67.0</v>
      </c>
      <c r="E472" s="44" t="s">
        <v>79</v>
      </c>
      <c r="F472" s="45" t="s">
        <v>301</v>
      </c>
      <c r="G472" s="46" t="s">
        <v>267</v>
      </c>
      <c r="H472" s="175">
        <v>17136.0</v>
      </c>
      <c r="I472" s="176">
        <v>96397.0916578481</v>
      </c>
      <c r="J472" s="180">
        <v>0.7</v>
      </c>
      <c r="K472" s="50">
        <f t="shared" si="9"/>
        <v>67477.96416</v>
      </c>
      <c r="L472" s="329"/>
    </row>
    <row r="473">
      <c r="A473" s="20">
        <v>17.0</v>
      </c>
      <c r="B473" s="30" t="s">
        <v>265</v>
      </c>
      <c r="C473" s="39" t="s">
        <v>261</v>
      </c>
      <c r="D473" s="20">
        <v>68.0</v>
      </c>
      <c r="E473" s="38" t="s">
        <v>118</v>
      </c>
      <c r="F473" s="39" t="s">
        <v>301</v>
      </c>
      <c r="G473" s="40" t="s">
        <v>267</v>
      </c>
      <c r="H473" s="170">
        <v>2892.0</v>
      </c>
      <c r="I473" s="171">
        <v>16268.6968414155</v>
      </c>
      <c r="J473" s="179">
        <v>0.7</v>
      </c>
      <c r="K473" s="24">
        <f t="shared" si="9"/>
        <v>11388.08779</v>
      </c>
      <c r="L473" s="304"/>
    </row>
    <row r="474" hidden="1">
      <c r="A474" s="19">
        <v>17.0</v>
      </c>
      <c r="B474" s="72" t="s">
        <v>265</v>
      </c>
      <c r="C474" s="45" t="s">
        <v>261</v>
      </c>
      <c r="D474" s="19">
        <v>69.0</v>
      </c>
      <c r="E474" s="73" t="s">
        <v>125</v>
      </c>
      <c r="F474" s="294" t="s">
        <v>301</v>
      </c>
      <c r="G474" s="330" t="s">
        <v>267</v>
      </c>
      <c r="H474" s="331">
        <v>23850.0</v>
      </c>
      <c r="I474" s="297">
        <v>134166.120217068</v>
      </c>
      <c r="J474" s="180">
        <v>0.3</v>
      </c>
      <c r="K474" s="50">
        <f t="shared" si="9"/>
        <v>40249.83607</v>
      </c>
      <c r="L474" s="329"/>
    </row>
    <row r="475">
      <c r="A475" s="20">
        <v>17.0</v>
      </c>
      <c r="B475" s="30" t="s">
        <v>265</v>
      </c>
      <c r="C475" s="39" t="s">
        <v>261</v>
      </c>
      <c r="D475" s="20">
        <v>70.0</v>
      </c>
      <c r="E475" s="38" t="s">
        <v>165</v>
      </c>
      <c r="F475" s="39" t="s">
        <v>301</v>
      </c>
      <c r="G475" s="40" t="s">
        <v>267</v>
      </c>
      <c r="H475" s="170">
        <v>2362.0</v>
      </c>
      <c r="I475" s="171">
        <v>13287.2275032585</v>
      </c>
      <c r="J475" s="179">
        <v>0.6</v>
      </c>
      <c r="K475" s="24">
        <f t="shared" si="9"/>
        <v>7972.336502</v>
      </c>
      <c r="L475" s="304"/>
    </row>
    <row r="476" hidden="1">
      <c r="A476" s="19">
        <v>17.0</v>
      </c>
      <c r="B476" s="72" t="s">
        <v>265</v>
      </c>
      <c r="C476" s="45" t="s">
        <v>261</v>
      </c>
      <c r="D476" s="19">
        <v>71.0</v>
      </c>
      <c r="E476" s="44" t="s">
        <v>188</v>
      </c>
      <c r="F476" s="45" t="s">
        <v>301</v>
      </c>
      <c r="G476" s="46" t="s">
        <v>267</v>
      </c>
      <c r="H476" s="175">
        <v>2135.0</v>
      </c>
      <c r="I476" s="176">
        <v>12010.258560312</v>
      </c>
      <c r="J476" s="180">
        <v>0.5</v>
      </c>
      <c r="K476" s="50">
        <f t="shared" si="9"/>
        <v>6005.12928</v>
      </c>
      <c r="L476" s="329"/>
    </row>
    <row r="477">
      <c r="A477" s="20">
        <v>17.0</v>
      </c>
      <c r="B477" s="30" t="s">
        <v>265</v>
      </c>
      <c r="C477" s="39" t="s">
        <v>261</v>
      </c>
      <c r="D477" s="20">
        <v>72.0</v>
      </c>
      <c r="E477" s="38" t="s">
        <v>225</v>
      </c>
      <c r="F477" s="39" t="s">
        <v>301</v>
      </c>
      <c r="G477" s="40" t="s">
        <v>267</v>
      </c>
      <c r="H477" s="170">
        <v>5263.0</v>
      </c>
      <c r="I477" s="171">
        <v>29606.5530692842</v>
      </c>
      <c r="J477" s="179">
        <v>0.3</v>
      </c>
      <c r="K477" s="24">
        <f t="shared" si="9"/>
        <v>8881.965921</v>
      </c>
      <c r="L477" s="304"/>
    </row>
    <row r="478" hidden="1">
      <c r="A478" s="19">
        <v>17.0</v>
      </c>
      <c r="B478" s="72" t="s">
        <v>265</v>
      </c>
      <c r="C478" s="45" t="s">
        <v>261</v>
      </c>
      <c r="D478" s="19">
        <v>73.0</v>
      </c>
      <c r="E478" s="73" t="s">
        <v>100</v>
      </c>
      <c r="F478" s="294" t="s">
        <v>292</v>
      </c>
      <c r="G478" s="330" t="s">
        <v>267</v>
      </c>
      <c r="H478" s="331">
        <v>72045.0</v>
      </c>
      <c r="I478" s="297">
        <v>405282.940504766</v>
      </c>
      <c r="J478" s="180">
        <v>0.4</v>
      </c>
      <c r="K478" s="50">
        <f t="shared" si="9"/>
        <v>162113.1762</v>
      </c>
      <c r="L478" s="329"/>
    </row>
    <row r="479">
      <c r="A479" s="20">
        <v>17.0</v>
      </c>
      <c r="B479" s="30" t="s">
        <v>265</v>
      </c>
      <c r="C479" s="39" t="s">
        <v>261</v>
      </c>
      <c r="D479" s="20">
        <v>74.0</v>
      </c>
      <c r="E479" s="38" t="s">
        <v>164</v>
      </c>
      <c r="F479" s="39" t="s">
        <v>283</v>
      </c>
      <c r="G479" s="40" t="s">
        <v>267</v>
      </c>
      <c r="H479" s="170">
        <v>47064.0</v>
      </c>
      <c r="I479" s="171">
        <v>264754.477228348</v>
      </c>
      <c r="J479" s="179">
        <v>0.1</v>
      </c>
      <c r="K479" s="24">
        <f t="shared" si="9"/>
        <v>26475.44772</v>
      </c>
      <c r="L479" s="304"/>
    </row>
    <row r="480" hidden="1">
      <c r="A480" s="19">
        <v>17.0</v>
      </c>
      <c r="B480" s="72" t="s">
        <v>265</v>
      </c>
      <c r="C480" s="45" t="s">
        <v>261</v>
      </c>
      <c r="D480" s="19">
        <v>75.0</v>
      </c>
      <c r="E480" s="44" t="s">
        <v>49</v>
      </c>
      <c r="F480" s="45" t="s">
        <v>270</v>
      </c>
      <c r="G480" s="45" t="s">
        <v>271</v>
      </c>
      <c r="H480" s="175">
        <v>12843.0</v>
      </c>
      <c r="I480" s="176">
        <v>72247.1900187759</v>
      </c>
      <c r="J480" s="178">
        <v>0.3</v>
      </c>
      <c r="K480" s="50">
        <f t="shared" si="9"/>
        <v>21674.15701</v>
      </c>
      <c r="L480" s="329"/>
    </row>
    <row r="481">
      <c r="A481" s="20">
        <v>17.0</v>
      </c>
      <c r="B481" s="30" t="s">
        <v>265</v>
      </c>
      <c r="C481" s="39" t="s">
        <v>261</v>
      </c>
      <c r="D481" s="20">
        <v>76.0</v>
      </c>
      <c r="E481" s="38" t="s">
        <v>184</v>
      </c>
      <c r="F481" s="39" t="s">
        <v>270</v>
      </c>
      <c r="G481" s="39" t="s">
        <v>271</v>
      </c>
      <c r="H481" s="170">
        <v>10221.0</v>
      </c>
      <c r="I481" s="171">
        <v>57497.3549156668</v>
      </c>
      <c r="J481" s="173">
        <v>0.5</v>
      </c>
      <c r="K481" s="24">
        <f t="shared" si="9"/>
        <v>28748.67746</v>
      </c>
      <c r="L481" s="304"/>
    </row>
    <row r="482" hidden="1">
      <c r="A482" s="19">
        <v>17.0</v>
      </c>
      <c r="B482" s="72" t="s">
        <v>265</v>
      </c>
      <c r="C482" s="45" t="s">
        <v>261</v>
      </c>
      <c r="D482" s="19">
        <v>77.0</v>
      </c>
      <c r="E482" s="44" t="s">
        <v>210</v>
      </c>
      <c r="F482" s="45" t="s">
        <v>270</v>
      </c>
      <c r="G482" s="45" t="s">
        <v>271</v>
      </c>
      <c r="H482" s="175">
        <v>38962.0</v>
      </c>
      <c r="I482" s="176">
        <v>219177.374251463</v>
      </c>
      <c r="J482" s="178">
        <v>0.3</v>
      </c>
      <c r="K482" s="50">
        <f t="shared" si="9"/>
        <v>65753.21228</v>
      </c>
      <c r="L482" s="329"/>
    </row>
    <row r="483">
      <c r="A483" s="20">
        <v>17.0</v>
      </c>
      <c r="B483" s="30" t="s">
        <v>265</v>
      </c>
      <c r="C483" s="39" t="s">
        <v>261</v>
      </c>
      <c r="D483" s="20">
        <v>78.0</v>
      </c>
      <c r="E483" s="38" t="s">
        <v>229</v>
      </c>
      <c r="F483" s="39" t="s">
        <v>270</v>
      </c>
      <c r="G483" s="39" t="s">
        <v>271</v>
      </c>
      <c r="H483" s="170">
        <v>21318.0</v>
      </c>
      <c r="I483" s="171">
        <v>119922.572360061</v>
      </c>
      <c r="J483" s="173">
        <v>0.3</v>
      </c>
      <c r="K483" s="24">
        <f t="shared" si="9"/>
        <v>35976.77171</v>
      </c>
      <c r="L483" s="304"/>
    </row>
    <row r="484" hidden="1">
      <c r="A484" s="19">
        <v>17.0</v>
      </c>
      <c r="B484" s="72" t="s">
        <v>265</v>
      </c>
      <c r="C484" s="45" t="s">
        <v>261</v>
      </c>
      <c r="D484" s="19">
        <v>79.0</v>
      </c>
      <c r="E484" s="44" t="s">
        <v>53</v>
      </c>
      <c r="F484" s="45" t="s">
        <v>290</v>
      </c>
      <c r="G484" s="45" t="s">
        <v>271</v>
      </c>
      <c r="H484" s="175">
        <v>19304.0</v>
      </c>
      <c r="I484" s="176">
        <v>108592.988875064</v>
      </c>
      <c r="J484" s="178">
        <v>0.2</v>
      </c>
      <c r="K484" s="50">
        <f t="shared" si="9"/>
        <v>21718.59778</v>
      </c>
      <c r="L484" s="329"/>
    </row>
    <row r="485">
      <c r="A485" s="20">
        <v>17.0</v>
      </c>
      <c r="B485" s="30" t="s">
        <v>265</v>
      </c>
      <c r="C485" s="39" t="s">
        <v>261</v>
      </c>
      <c r="D485" s="20">
        <v>80.0</v>
      </c>
      <c r="E485" s="38" t="s">
        <v>134</v>
      </c>
      <c r="F485" s="39" t="s">
        <v>290</v>
      </c>
      <c r="G485" s="39" t="s">
        <v>271</v>
      </c>
      <c r="H485" s="170">
        <v>103221.0</v>
      </c>
      <c r="I485" s="171">
        <v>580660.842554548</v>
      </c>
      <c r="J485" s="173">
        <v>0.25</v>
      </c>
      <c r="K485" s="24">
        <f t="shared" si="9"/>
        <v>145165.2106</v>
      </c>
      <c r="L485" s="304"/>
    </row>
    <row r="486" hidden="1">
      <c r="A486" s="19">
        <v>17.0</v>
      </c>
      <c r="B486" s="72" t="s">
        <v>265</v>
      </c>
      <c r="C486" s="45" t="s">
        <v>261</v>
      </c>
      <c r="D486" s="19">
        <v>81.0</v>
      </c>
      <c r="E486" s="44" t="s">
        <v>212</v>
      </c>
      <c r="F486" s="45" t="s">
        <v>290</v>
      </c>
      <c r="G486" s="45" t="s">
        <v>271</v>
      </c>
      <c r="H486" s="175">
        <v>9110.0</v>
      </c>
      <c r="I486" s="176">
        <v>51247.5201332281</v>
      </c>
      <c r="J486" s="178">
        <v>0.3</v>
      </c>
      <c r="K486" s="50">
        <f t="shared" si="9"/>
        <v>15374.25604</v>
      </c>
      <c r="L486" s="329"/>
    </row>
    <row r="487">
      <c r="A487" s="20">
        <v>17.0</v>
      </c>
      <c r="B487" s="30" t="s">
        <v>265</v>
      </c>
      <c r="C487" s="39" t="s">
        <v>261</v>
      </c>
      <c r="D487" s="20">
        <v>82.0</v>
      </c>
      <c r="E487" s="38" t="s">
        <v>226</v>
      </c>
      <c r="F487" s="39" t="s">
        <v>294</v>
      </c>
      <c r="G487" s="40" t="s">
        <v>267</v>
      </c>
      <c r="H487" s="170">
        <v>21849.0</v>
      </c>
      <c r="I487" s="171">
        <v>122909.667112064</v>
      </c>
      <c r="J487" s="332">
        <v>0.1</v>
      </c>
      <c r="K487" s="24">
        <f t="shared" si="9"/>
        <v>12290.96671</v>
      </c>
      <c r="L487" s="304"/>
    </row>
    <row r="488" hidden="1">
      <c r="A488" s="307"/>
      <c r="B488" s="333"/>
      <c r="C488" s="311"/>
      <c r="D488" s="310"/>
      <c r="E488" s="311"/>
      <c r="F488" s="311"/>
      <c r="G488" s="311"/>
      <c r="H488" s="334"/>
      <c r="I488" s="335"/>
      <c r="J488" s="314"/>
      <c r="K488" s="321"/>
      <c r="L488" s="310"/>
    </row>
    <row r="489">
      <c r="A489" s="302">
        <v>18.0</v>
      </c>
      <c r="B489" s="304" t="s">
        <v>282</v>
      </c>
      <c r="C489" s="39" t="s">
        <v>278</v>
      </c>
      <c r="D489" s="304">
        <v>1.0</v>
      </c>
      <c r="E489" s="108" t="s">
        <v>104</v>
      </c>
      <c r="F489" s="39" t="s">
        <v>278</v>
      </c>
      <c r="G489" s="39" t="s">
        <v>279</v>
      </c>
      <c r="H489" s="170">
        <v>34307.0</v>
      </c>
      <c r="I489" s="171">
        <v>192991.072800292</v>
      </c>
      <c r="J489" s="305">
        <v>0.2</v>
      </c>
      <c r="K489" s="24">
        <f>I489*J489</f>
        <v>38598.21456</v>
      </c>
      <c r="L489" s="306">
        <f>SUM(K489)</f>
        <v>38598.21456</v>
      </c>
    </row>
    <row r="490" hidden="1">
      <c r="A490" s="307"/>
      <c r="B490" s="333"/>
      <c r="C490" s="311"/>
      <c r="D490" s="310"/>
      <c r="E490" s="311"/>
      <c r="F490" s="311"/>
      <c r="G490" s="311"/>
      <c r="H490" s="334"/>
      <c r="I490" s="335"/>
      <c r="J490" s="314"/>
      <c r="K490" s="321"/>
      <c r="L490" s="310"/>
    </row>
    <row r="491">
      <c r="A491" s="302">
        <v>19.0</v>
      </c>
      <c r="B491" s="336" t="s">
        <v>379</v>
      </c>
      <c r="C491" s="39" t="s">
        <v>289</v>
      </c>
      <c r="D491" s="304">
        <v>1.0</v>
      </c>
      <c r="E491" s="108" t="s">
        <v>111</v>
      </c>
      <c r="F491" s="39" t="s">
        <v>289</v>
      </c>
      <c r="G491" s="39" t="s">
        <v>279</v>
      </c>
      <c r="H491" s="170">
        <v>22533.0</v>
      </c>
      <c r="I491" s="171">
        <v>126757.45018244</v>
      </c>
      <c r="J491" s="305">
        <v>0.1</v>
      </c>
      <c r="K491" s="24">
        <f>I491*J491</f>
        <v>12675.74502</v>
      </c>
      <c r="L491" s="306">
        <f>SUM(K491)</f>
        <v>12675.74502</v>
      </c>
    </row>
    <row r="492" hidden="1">
      <c r="A492" s="307"/>
      <c r="B492" s="333"/>
      <c r="C492" s="311"/>
      <c r="D492" s="310"/>
      <c r="E492" s="311"/>
      <c r="F492" s="311"/>
      <c r="G492" s="311"/>
      <c r="H492" s="334"/>
      <c r="I492" s="335"/>
      <c r="J492" s="314"/>
      <c r="K492" s="321"/>
      <c r="L492" s="310"/>
    </row>
    <row r="493">
      <c r="A493" s="302">
        <v>20.0</v>
      </c>
      <c r="B493" s="336" t="s">
        <v>380</v>
      </c>
      <c r="C493" s="39" t="s">
        <v>283</v>
      </c>
      <c r="D493" s="304">
        <v>1.0</v>
      </c>
      <c r="E493" s="108" t="s">
        <v>112</v>
      </c>
      <c r="F493" s="39" t="s">
        <v>283</v>
      </c>
      <c r="G493" s="40" t="s">
        <v>267</v>
      </c>
      <c r="H493" s="170">
        <v>3450.0</v>
      </c>
      <c r="I493" s="171">
        <v>19407.6777672488</v>
      </c>
      <c r="J493" s="305">
        <v>1.0</v>
      </c>
      <c r="K493" s="24">
        <f>I493*J493</f>
        <v>19407.67777</v>
      </c>
      <c r="L493" s="306">
        <f>SUM(K493)</f>
        <v>19407.67777</v>
      </c>
    </row>
    <row r="494" hidden="1">
      <c r="A494" s="307"/>
      <c r="B494" s="333"/>
      <c r="C494" s="311"/>
      <c r="D494" s="310"/>
      <c r="E494" s="311"/>
      <c r="F494" s="311"/>
      <c r="G494" s="311"/>
      <c r="H494" s="334"/>
      <c r="I494" s="335"/>
      <c r="J494" s="314"/>
      <c r="K494" s="321"/>
      <c r="L494" s="310"/>
    </row>
    <row r="495">
      <c r="A495" s="302">
        <v>21.0</v>
      </c>
      <c r="B495" s="336" t="s">
        <v>315</v>
      </c>
      <c r="C495" s="39" t="s">
        <v>287</v>
      </c>
      <c r="D495" s="304">
        <v>1.0</v>
      </c>
      <c r="E495" s="108" t="s">
        <v>119</v>
      </c>
      <c r="F495" s="39" t="s">
        <v>287</v>
      </c>
      <c r="G495" s="40" t="s">
        <v>262</v>
      </c>
      <c r="H495" s="170">
        <v>31471.0</v>
      </c>
      <c r="I495" s="171">
        <v>177037.399134228</v>
      </c>
      <c r="J495" s="305">
        <v>0.4</v>
      </c>
      <c r="K495" s="24">
        <f>I495*J495</f>
        <v>70814.95965</v>
      </c>
      <c r="L495" s="306">
        <f>SUM(K495)</f>
        <v>70814.95965</v>
      </c>
    </row>
    <row r="496" hidden="1">
      <c r="A496" s="307"/>
      <c r="B496" s="333"/>
      <c r="C496" s="311"/>
      <c r="D496" s="310"/>
      <c r="E496" s="311"/>
      <c r="F496" s="311"/>
      <c r="G496" s="311"/>
      <c r="H496" s="334"/>
      <c r="I496" s="335"/>
      <c r="J496" s="314"/>
      <c r="K496" s="321"/>
      <c r="L496" s="310"/>
    </row>
    <row r="497">
      <c r="A497" s="302">
        <v>22.0</v>
      </c>
      <c r="B497" s="336" t="s">
        <v>317</v>
      </c>
      <c r="C497" s="39" t="s">
        <v>286</v>
      </c>
      <c r="D497" s="304">
        <v>1.0</v>
      </c>
      <c r="E497" s="108" t="s">
        <v>127</v>
      </c>
      <c r="F497" s="39" t="s">
        <v>286</v>
      </c>
      <c r="G497" s="40" t="s">
        <v>262</v>
      </c>
      <c r="H497" s="170">
        <v>25597.0</v>
      </c>
      <c r="I497" s="171">
        <v>143993.718205295</v>
      </c>
      <c r="J497" s="305">
        <v>0.4</v>
      </c>
      <c r="K497" s="24">
        <f>I497*J497</f>
        <v>57597.48728</v>
      </c>
      <c r="L497" s="306">
        <f>SUM(K497)</f>
        <v>57597.48728</v>
      </c>
    </row>
    <row r="498" hidden="1">
      <c r="A498" s="307"/>
      <c r="B498" s="333"/>
      <c r="C498" s="311"/>
      <c r="D498" s="310"/>
      <c r="E498" s="311"/>
      <c r="F498" s="311"/>
      <c r="G498" s="311"/>
      <c r="H498" s="334"/>
      <c r="I498" s="335"/>
      <c r="J498" s="314"/>
      <c r="K498" s="321"/>
      <c r="L498" s="310"/>
    </row>
    <row r="499">
      <c r="A499" s="302">
        <v>23.0</v>
      </c>
      <c r="B499" s="336" t="s">
        <v>393</v>
      </c>
      <c r="C499" s="39" t="s">
        <v>270</v>
      </c>
      <c r="D499" s="304">
        <v>1.0</v>
      </c>
      <c r="E499" s="108" t="s">
        <v>128</v>
      </c>
      <c r="F499" s="39" t="s">
        <v>270</v>
      </c>
      <c r="G499" s="39" t="s">
        <v>271</v>
      </c>
      <c r="H499" s="170">
        <v>7337.0</v>
      </c>
      <c r="I499" s="171">
        <v>41273.6613850159</v>
      </c>
      <c r="J499" s="305">
        <v>0.6</v>
      </c>
      <c r="K499" s="24">
        <f>I499*J499</f>
        <v>24764.19683</v>
      </c>
      <c r="L499" s="306">
        <f>SUM(K499)</f>
        <v>24764.19683</v>
      </c>
    </row>
    <row r="500" hidden="1">
      <c r="A500" s="307"/>
      <c r="B500" s="333"/>
      <c r="C500" s="311"/>
      <c r="D500" s="310"/>
      <c r="E500" s="311"/>
      <c r="F500" s="311"/>
      <c r="G500" s="311"/>
      <c r="H500" s="334"/>
      <c r="I500" s="335"/>
      <c r="J500" s="314"/>
      <c r="K500" s="321"/>
      <c r="L500" s="310"/>
    </row>
    <row r="501">
      <c r="A501" s="302">
        <v>24.0</v>
      </c>
      <c r="B501" s="336" t="s">
        <v>320</v>
      </c>
      <c r="C501" s="39" t="s">
        <v>278</v>
      </c>
      <c r="D501" s="304">
        <v>1.0</v>
      </c>
      <c r="E501" s="108" t="s">
        <v>130</v>
      </c>
      <c r="F501" s="39" t="s">
        <v>278</v>
      </c>
      <c r="G501" s="39" t="s">
        <v>279</v>
      </c>
      <c r="H501" s="170">
        <v>106845.0</v>
      </c>
      <c r="I501" s="171">
        <v>601047.342330928</v>
      </c>
      <c r="J501" s="305">
        <v>0.6</v>
      </c>
      <c r="K501" s="24">
        <f>I501*J501</f>
        <v>360628.4054</v>
      </c>
      <c r="L501" s="306">
        <f>SUM(K501)</f>
        <v>360628.4054</v>
      </c>
    </row>
    <row r="502" hidden="1">
      <c r="A502" s="307"/>
      <c r="B502" s="333"/>
      <c r="C502" s="311"/>
      <c r="D502" s="310"/>
      <c r="E502" s="311"/>
      <c r="F502" s="311"/>
      <c r="G502" s="311"/>
      <c r="H502" s="334"/>
      <c r="I502" s="335"/>
      <c r="J502" s="314"/>
      <c r="K502" s="321"/>
      <c r="L502" s="310"/>
    </row>
    <row r="503">
      <c r="A503" s="302">
        <v>25.0</v>
      </c>
      <c r="B503" s="336" t="s">
        <v>321</v>
      </c>
      <c r="C503" s="39" t="s">
        <v>292</v>
      </c>
      <c r="D503" s="304">
        <v>1.0</v>
      </c>
      <c r="E503" s="108" t="s">
        <v>133</v>
      </c>
      <c r="F503" s="39" t="s">
        <v>292</v>
      </c>
      <c r="G503" s="40" t="s">
        <v>267</v>
      </c>
      <c r="H503" s="170">
        <v>52160.0</v>
      </c>
      <c r="I503" s="171">
        <v>293421.58618542</v>
      </c>
      <c r="J503" s="305">
        <v>0.6</v>
      </c>
      <c r="K503" s="24">
        <f>I503*J503</f>
        <v>176052.9517</v>
      </c>
      <c r="L503" s="306">
        <f>SUM(K503)</f>
        <v>176052.9517</v>
      </c>
    </row>
    <row r="504" hidden="1">
      <c r="A504" s="337"/>
      <c r="B504" s="338"/>
      <c r="C504" s="339"/>
      <c r="D504" s="340"/>
      <c r="E504" s="339"/>
      <c r="F504" s="339"/>
      <c r="G504" s="339"/>
      <c r="H504" s="341"/>
      <c r="I504" s="342"/>
      <c r="J504" s="343"/>
      <c r="K504" s="321"/>
      <c r="L504" s="340"/>
    </row>
    <row r="505">
      <c r="A505" s="302">
        <v>26.0</v>
      </c>
      <c r="B505" s="336" t="s">
        <v>322</v>
      </c>
      <c r="C505" s="39" t="s">
        <v>286</v>
      </c>
      <c r="D505" s="304">
        <v>1.0</v>
      </c>
      <c r="E505" s="108" t="s">
        <v>138</v>
      </c>
      <c r="F505" s="39" t="s">
        <v>286</v>
      </c>
      <c r="G505" s="40" t="s">
        <v>262</v>
      </c>
      <c r="H505" s="170">
        <v>18266.0</v>
      </c>
      <c r="I505" s="171">
        <v>102753.809303353</v>
      </c>
      <c r="J505" s="305">
        <v>0.5</v>
      </c>
      <c r="K505" s="24">
        <f>I505*J505</f>
        <v>51376.90465</v>
      </c>
      <c r="L505" s="306">
        <f>SUM(K505)</f>
        <v>51376.90465</v>
      </c>
    </row>
    <row r="506" hidden="1">
      <c r="A506" s="307"/>
      <c r="B506" s="333"/>
      <c r="C506" s="311"/>
      <c r="D506" s="310"/>
      <c r="E506" s="311"/>
      <c r="F506" s="311"/>
      <c r="G506" s="311"/>
      <c r="H506" s="344"/>
      <c r="I506" s="335"/>
      <c r="J506" s="314"/>
      <c r="K506" s="321"/>
      <c r="L506" s="310"/>
    </row>
    <row r="507">
      <c r="A507" s="302">
        <v>27.0</v>
      </c>
      <c r="B507" s="336" t="s">
        <v>339</v>
      </c>
      <c r="C507" s="39" t="s">
        <v>280</v>
      </c>
      <c r="D507" s="304">
        <v>1.0</v>
      </c>
      <c r="E507" s="108" t="s">
        <v>323</v>
      </c>
      <c r="F507" s="39" t="s">
        <v>280</v>
      </c>
      <c r="G507" s="39" t="s">
        <v>276</v>
      </c>
      <c r="H507" s="170">
        <v>214645.0</v>
      </c>
      <c r="I507" s="171">
        <v>1207466.95488438</v>
      </c>
      <c r="J507" s="305">
        <v>0.5</v>
      </c>
      <c r="K507" s="24">
        <f>I507*J507</f>
        <v>603733.4774</v>
      </c>
      <c r="L507" s="306">
        <f>SUM(K507)</f>
        <v>603733.4774</v>
      </c>
    </row>
    <row r="508" hidden="1">
      <c r="A508" s="307"/>
      <c r="B508" s="333"/>
      <c r="C508" s="311"/>
      <c r="D508" s="310"/>
      <c r="E508" s="311"/>
      <c r="F508" s="311"/>
      <c r="G508" s="311"/>
      <c r="H508" s="344"/>
      <c r="I508" s="335"/>
      <c r="J508" s="314"/>
      <c r="K508" s="321"/>
      <c r="L508" s="310"/>
    </row>
    <row r="509">
      <c r="A509" s="302">
        <v>28.0</v>
      </c>
      <c r="B509" s="336" t="s">
        <v>324</v>
      </c>
      <c r="C509" s="39" t="s">
        <v>283</v>
      </c>
      <c r="D509" s="304">
        <v>1.0</v>
      </c>
      <c r="E509" s="108" t="s">
        <v>144</v>
      </c>
      <c r="F509" s="39" t="s">
        <v>283</v>
      </c>
      <c r="G509" s="40" t="s">
        <v>267</v>
      </c>
      <c r="H509" s="170">
        <v>9234.0</v>
      </c>
      <c r="I509" s="171">
        <v>51945.0714500799</v>
      </c>
      <c r="J509" s="305">
        <v>1.0</v>
      </c>
      <c r="K509" s="24">
        <f>I509*J509</f>
        <v>51945.07145</v>
      </c>
      <c r="L509" s="306">
        <f>SUM(K509)</f>
        <v>51945.07145</v>
      </c>
    </row>
    <row r="510" hidden="1">
      <c r="A510" s="307"/>
      <c r="B510" s="333"/>
      <c r="C510" s="311"/>
      <c r="D510" s="310"/>
      <c r="E510" s="311"/>
      <c r="F510" s="311"/>
      <c r="G510" s="311"/>
      <c r="H510" s="344"/>
      <c r="I510" s="335"/>
      <c r="J510" s="314"/>
      <c r="K510" s="321"/>
      <c r="L510" s="310"/>
    </row>
    <row r="511">
      <c r="A511" s="302">
        <v>29.0</v>
      </c>
      <c r="B511" s="336" t="s">
        <v>325</v>
      </c>
      <c r="C511" s="39" t="s">
        <v>294</v>
      </c>
      <c r="D511" s="304">
        <v>1.0</v>
      </c>
      <c r="E511" s="108" t="s">
        <v>149</v>
      </c>
      <c r="F511" s="39" t="s">
        <v>294</v>
      </c>
      <c r="G511" s="40" t="s">
        <v>267</v>
      </c>
      <c r="H511" s="170">
        <v>28518.0</v>
      </c>
      <c r="I511" s="171">
        <v>160425.552048233</v>
      </c>
      <c r="J511" s="305">
        <v>0.5</v>
      </c>
      <c r="K511" s="24">
        <f>I511*J511</f>
        <v>80212.77602</v>
      </c>
      <c r="L511" s="306">
        <f>SUM(K511)</f>
        <v>80212.77602</v>
      </c>
    </row>
    <row r="512" hidden="1">
      <c r="A512" s="307"/>
      <c r="B512" s="333"/>
      <c r="C512" s="311"/>
      <c r="D512" s="310"/>
      <c r="E512" s="311"/>
      <c r="F512" s="311"/>
      <c r="G512" s="311"/>
      <c r="H512" s="344"/>
      <c r="I512" s="335"/>
      <c r="J512" s="314"/>
      <c r="K512" s="321"/>
      <c r="L512" s="310"/>
    </row>
    <row r="513">
      <c r="A513" s="302">
        <v>30.0</v>
      </c>
      <c r="B513" s="336" t="s">
        <v>326</v>
      </c>
      <c r="C513" s="39" t="s">
        <v>290</v>
      </c>
      <c r="D513" s="304">
        <v>1.0</v>
      </c>
      <c r="E513" s="108" t="s">
        <v>150</v>
      </c>
      <c r="F513" s="39" t="s">
        <v>290</v>
      </c>
      <c r="G513" s="39" t="s">
        <v>271</v>
      </c>
      <c r="H513" s="170">
        <v>69477.0</v>
      </c>
      <c r="I513" s="171">
        <v>390836.877749318</v>
      </c>
      <c r="J513" s="305">
        <v>1.0</v>
      </c>
      <c r="K513" s="24">
        <f>I513*J513</f>
        <v>390836.8777</v>
      </c>
      <c r="L513" s="306">
        <f>SUM(K513)</f>
        <v>390836.8777</v>
      </c>
    </row>
    <row r="514" hidden="1">
      <c r="A514" s="307"/>
      <c r="B514" s="333"/>
      <c r="C514" s="311"/>
      <c r="D514" s="310"/>
      <c r="E514" s="311"/>
      <c r="F514" s="311"/>
      <c r="G514" s="311"/>
      <c r="H514" s="344"/>
      <c r="I514" s="335"/>
      <c r="J514" s="314"/>
      <c r="K514" s="321"/>
      <c r="L514" s="310"/>
    </row>
    <row r="515">
      <c r="A515" s="302">
        <v>31.0</v>
      </c>
      <c r="B515" s="336" t="s">
        <v>328</v>
      </c>
      <c r="C515" s="39" t="s">
        <v>294</v>
      </c>
      <c r="D515" s="304">
        <v>1.0</v>
      </c>
      <c r="E515" s="108" t="s">
        <v>160</v>
      </c>
      <c r="F515" s="39" t="s">
        <v>294</v>
      </c>
      <c r="G515" s="40" t="s">
        <v>267</v>
      </c>
      <c r="H515" s="170">
        <v>4540.0</v>
      </c>
      <c r="I515" s="171">
        <v>25539.3788589303</v>
      </c>
      <c r="J515" s="305">
        <v>0.4</v>
      </c>
      <c r="K515" s="24">
        <f>I515*J515</f>
        <v>10215.75154</v>
      </c>
      <c r="L515" s="306">
        <f>SUM(K515)</f>
        <v>10215.75154</v>
      </c>
    </row>
    <row r="516" hidden="1">
      <c r="A516" s="307"/>
      <c r="B516" s="333"/>
      <c r="C516" s="345"/>
      <c r="D516" s="310"/>
      <c r="E516" s="311"/>
      <c r="F516" s="309"/>
      <c r="G516" s="345"/>
      <c r="H516" s="312"/>
      <c r="I516" s="313"/>
      <c r="J516" s="314"/>
      <c r="K516" s="321"/>
      <c r="L516" s="310"/>
    </row>
    <row r="517">
      <c r="A517" s="302">
        <v>32.0</v>
      </c>
      <c r="B517" s="304" t="s">
        <v>329</v>
      </c>
      <c r="C517" s="39" t="s">
        <v>283</v>
      </c>
      <c r="D517" s="304">
        <v>1.0</v>
      </c>
      <c r="E517" s="108" t="s">
        <v>164</v>
      </c>
      <c r="F517" s="39" t="s">
        <v>283</v>
      </c>
      <c r="G517" s="40" t="s">
        <v>267</v>
      </c>
      <c r="H517" s="170">
        <v>47064.0</v>
      </c>
      <c r="I517" s="171">
        <v>264754.477228348</v>
      </c>
      <c r="J517" s="305">
        <v>0.25</v>
      </c>
      <c r="K517" s="24">
        <f>I517*J517</f>
        <v>66188.61931</v>
      </c>
      <c r="L517" s="306">
        <f>SUM(K517)</f>
        <v>66188.61931</v>
      </c>
    </row>
    <row r="518" hidden="1">
      <c r="A518" s="307"/>
      <c r="B518" s="333"/>
      <c r="C518" s="311"/>
      <c r="D518" s="310"/>
      <c r="E518" s="311"/>
      <c r="F518" s="311"/>
      <c r="G518" s="311"/>
      <c r="H518" s="344"/>
      <c r="I518" s="335"/>
      <c r="J518" s="314"/>
      <c r="K518" s="321"/>
      <c r="L518" s="310"/>
    </row>
    <row r="519">
      <c r="A519" s="302">
        <v>33.0</v>
      </c>
      <c r="B519" s="336" t="s">
        <v>330</v>
      </c>
      <c r="C519" s="39" t="s">
        <v>292</v>
      </c>
      <c r="D519" s="304">
        <v>1.0</v>
      </c>
      <c r="E519" s="108" t="s">
        <v>178</v>
      </c>
      <c r="F519" s="39" t="s">
        <v>292</v>
      </c>
      <c r="G519" s="40" t="s">
        <v>267</v>
      </c>
      <c r="H519" s="170">
        <v>35011.0</v>
      </c>
      <c r="I519" s="171">
        <v>196951.364147579</v>
      </c>
      <c r="J519" s="305">
        <v>0.6</v>
      </c>
      <c r="K519" s="24">
        <f>I519*J519</f>
        <v>118170.8185</v>
      </c>
      <c r="L519" s="306">
        <f>SUM(K519)</f>
        <v>118170.8185</v>
      </c>
    </row>
    <row r="520" hidden="1">
      <c r="A520" s="298"/>
      <c r="B520" s="298"/>
      <c r="C520" s="311"/>
      <c r="D520" s="310"/>
      <c r="E520" s="311"/>
      <c r="F520" s="311"/>
      <c r="G520" s="311"/>
      <c r="H520" s="344"/>
      <c r="I520" s="335"/>
      <c r="J520" s="314"/>
      <c r="K520" s="321"/>
      <c r="L520" s="310"/>
    </row>
    <row r="521">
      <c r="A521" s="302">
        <v>34.0</v>
      </c>
      <c r="B521" s="336" t="s">
        <v>277</v>
      </c>
      <c r="C521" s="39" t="s">
        <v>275</v>
      </c>
      <c r="D521" s="304">
        <v>1.0</v>
      </c>
      <c r="E521" s="58" t="s">
        <v>11</v>
      </c>
      <c r="F521" s="285" t="s">
        <v>275</v>
      </c>
      <c r="G521" s="285" t="s">
        <v>276</v>
      </c>
      <c r="H521" s="293">
        <v>5843.0</v>
      </c>
      <c r="I521" s="288">
        <v>32869.2930997203</v>
      </c>
      <c r="J521" s="346">
        <v>0.5</v>
      </c>
      <c r="K521" s="24">
        <f t="shared" ref="K521:K529" si="10">I521*J521</f>
        <v>16434.64655</v>
      </c>
      <c r="L521" s="306">
        <f>SUM(K521:K529)</f>
        <v>529503.6103</v>
      </c>
    </row>
    <row r="522" hidden="1">
      <c r="A522" s="347">
        <v>34.0</v>
      </c>
      <c r="B522" s="348" t="s">
        <v>277</v>
      </c>
      <c r="C522" s="45" t="s">
        <v>275</v>
      </c>
      <c r="D522" s="329">
        <v>2.0</v>
      </c>
      <c r="E522" s="44" t="s">
        <v>17</v>
      </c>
      <c r="F522" s="45" t="s">
        <v>275</v>
      </c>
      <c r="G522" s="45" t="s">
        <v>276</v>
      </c>
      <c r="H522" s="175">
        <v>7751.0</v>
      </c>
      <c r="I522" s="176">
        <v>43602.5827170857</v>
      </c>
      <c r="J522" s="180">
        <v>0.5</v>
      </c>
      <c r="K522" s="50">
        <f t="shared" si="10"/>
        <v>21801.29136</v>
      </c>
      <c r="L522" s="329"/>
    </row>
    <row r="523">
      <c r="A523" s="302">
        <v>34.0</v>
      </c>
      <c r="B523" s="336" t="s">
        <v>277</v>
      </c>
      <c r="C523" s="39" t="s">
        <v>275</v>
      </c>
      <c r="D523" s="304">
        <v>3.0</v>
      </c>
      <c r="E523" s="38" t="s">
        <v>48</v>
      </c>
      <c r="F523" s="39" t="s">
        <v>275</v>
      </c>
      <c r="G523" s="39" t="s">
        <v>276</v>
      </c>
      <c r="H523" s="170">
        <v>8098.0</v>
      </c>
      <c r="I523" s="171">
        <v>45554.6013215018</v>
      </c>
      <c r="J523" s="179">
        <v>0.5</v>
      </c>
      <c r="K523" s="24">
        <f t="shared" si="10"/>
        <v>22777.30066</v>
      </c>
      <c r="L523" s="304"/>
    </row>
    <row r="524" hidden="1">
      <c r="A524" s="347">
        <v>34.0</v>
      </c>
      <c r="B524" s="348" t="s">
        <v>277</v>
      </c>
      <c r="C524" s="45" t="s">
        <v>275</v>
      </c>
      <c r="D524" s="329">
        <v>4.0</v>
      </c>
      <c r="E524" s="44" t="s">
        <v>93</v>
      </c>
      <c r="F524" s="45" t="s">
        <v>275</v>
      </c>
      <c r="G524" s="45" t="s">
        <v>276</v>
      </c>
      <c r="H524" s="175">
        <v>17415.0</v>
      </c>
      <c r="I524" s="176">
        <v>97966.5821207648</v>
      </c>
      <c r="J524" s="180">
        <v>0.5</v>
      </c>
      <c r="K524" s="50">
        <f t="shared" si="10"/>
        <v>48983.29106</v>
      </c>
      <c r="L524" s="329"/>
    </row>
    <row r="525">
      <c r="A525" s="302">
        <v>34.0</v>
      </c>
      <c r="B525" s="336" t="s">
        <v>277</v>
      </c>
      <c r="C525" s="39" t="s">
        <v>275</v>
      </c>
      <c r="D525" s="304">
        <v>5.0</v>
      </c>
      <c r="E525" s="38" t="s">
        <v>193</v>
      </c>
      <c r="F525" s="39" t="s">
        <v>275</v>
      </c>
      <c r="G525" s="39" t="s">
        <v>276</v>
      </c>
      <c r="H525" s="170">
        <v>91345.0</v>
      </c>
      <c r="I525" s="171">
        <v>513853.427724448</v>
      </c>
      <c r="J525" s="179">
        <v>0.5</v>
      </c>
      <c r="K525" s="24">
        <f t="shared" si="10"/>
        <v>256926.7139</v>
      </c>
      <c r="L525" s="304"/>
    </row>
    <row r="526" hidden="1">
      <c r="A526" s="347">
        <v>34.0</v>
      </c>
      <c r="B526" s="348" t="s">
        <v>277</v>
      </c>
      <c r="C526" s="45" t="s">
        <v>275</v>
      </c>
      <c r="D526" s="329">
        <v>6.0</v>
      </c>
      <c r="E526" s="44" t="s">
        <v>222</v>
      </c>
      <c r="F526" s="45" t="s">
        <v>275</v>
      </c>
      <c r="G526" s="45" t="s">
        <v>276</v>
      </c>
      <c r="H526" s="175">
        <v>14423.0</v>
      </c>
      <c r="I526" s="176">
        <v>81135.3438947913</v>
      </c>
      <c r="J526" s="349">
        <v>0.4</v>
      </c>
      <c r="K526" s="50">
        <f t="shared" si="10"/>
        <v>32454.13756</v>
      </c>
      <c r="L526" s="329"/>
    </row>
    <row r="527">
      <c r="A527" s="302">
        <v>34.0</v>
      </c>
      <c r="B527" s="336" t="s">
        <v>277</v>
      </c>
      <c r="C527" s="39" t="s">
        <v>275</v>
      </c>
      <c r="D527" s="304">
        <v>7.0</v>
      </c>
      <c r="E527" s="38" t="s">
        <v>251</v>
      </c>
      <c r="F527" s="39" t="s">
        <v>275</v>
      </c>
      <c r="G527" s="39" t="s">
        <v>276</v>
      </c>
      <c r="H527" s="170">
        <v>6451.0</v>
      </c>
      <c r="I527" s="171">
        <v>36289.5447178325</v>
      </c>
      <c r="J527" s="179">
        <v>0.5</v>
      </c>
      <c r="K527" s="24">
        <f t="shared" si="10"/>
        <v>18144.77236</v>
      </c>
      <c r="L527" s="304"/>
    </row>
    <row r="528" hidden="1">
      <c r="A528" s="347">
        <v>34.0</v>
      </c>
      <c r="B528" s="348" t="s">
        <v>277</v>
      </c>
      <c r="C528" s="45" t="s">
        <v>275</v>
      </c>
      <c r="D528" s="329">
        <v>8.0</v>
      </c>
      <c r="E528" s="44" t="s">
        <v>71</v>
      </c>
      <c r="F528" s="45" t="s">
        <v>280</v>
      </c>
      <c r="G528" s="45" t="s">
        <v>276</v>
      </c>
      <c r="H528" s="175">
        <v>74370.0</v>
      </c>
      <c r="I528" s="176">
        <v>418362.027695738</v>
      </c>
      <c r="J528" s="180">
        <v>0.25</v>
      </c>
      <c r="K528" s="50">
        <f t="shared" si="10"/>
        <v>104590.5069</v>
      </c>
      <c r="L528" s="329"/>
    </row>
    <row r="529">
      <c r="A529" s="302">
        <v>34.0</v>
      </c>
      <c r="B529" s="336" t="s">
        <v>277</v>
      </c>
      <c r="C529" s="39" t="s">
        <v>275</v>
      </c>
      <c r="D529" s="304">
        <v>9.0</v>
      </c>
      <c r="E529" s="38" t="s">
        <v>152</v>
      </c>
      <c r="F529" s="39" t="s">
        <v>300</v>
      </c>
      <c r="G529" s="39" t="s">
        <v>276</v>
      </c>
      <c r="H529" s="170">
        <v>8759.0</v>
      </c>
      <c r="I529" s="171">
        <v>49272.9998734297</v>
      </c>
      <c r="J529" s="179">
        <v>0.15</v>
      </c>
      <c r="K529" s="24">
        <f t="shared" si="10"/>
        <v>7390.949981</v>
      </c>
      <c r="L529" s="304"/>
    </row>
    <row r="530" hidden="1">
      <c r="A530" s="307"/>
      <c r="B530" s="333"/>
      <c r="C530" s="311"/>
      <c r="D530" s="310"/>
      <c r="E530" s="311"/>
      <c r="F530" s="311"/>
      <c r="G530" s="311"/>
      <c r="H530" s="344"/>
      <c r="I530" s="335"/>
      <c r="J530" s="314"/>
      <c r="K530" s="321"/>
      <c r="L530" s="310"/>
    </row>
    <row r="531">
      <c r="A531" s="302">
        <v>35.0</v>
      </c>
      <c r="B531" s="336" t="s">
        <v>308</v>
      </c>
      <c r="C531" s="39" t="s">
        <v>289</v>
      </c>
      <c r="D531" s="304">
        <v>1.0</v>
      </c>
      <c r="E531" s="108" t="s">
        <v>194</v>
      </c>
      <c r="F531" s="39" t="s">
        <v>289</v>
      </c>
      <c r="G531" s="39" t="s">
        <v>279</v>
      </c>
      <c r="H531" s="170">
        <v>17899.0</v>
      </c>
      <c r="I531" s="171">
        <v>100689.282422025</v>
      </c>
      <c r="J531" s="305">
        <v>0.5</v>
      </c>
      <c r="K531" s="24">
        <f>I531*J531</f>
        <v>50344.64121</v>
      </c>
      <c r="L531" s="306">
        <f>SUM(K531)</f>
        <v>50344.64121</v>
      </c>
    </row>
    <row r="532" hidden="1">
      <c r="A532" s="307"/>
      <c r="B532" s="333"/>
      <c r="C532" s="311"/>
      <c r="D532" s="310"/>
      <c r="E532" s="311"/>
      <c r="F532" s="311"/>
      <c r="G532" s="311"/>
      <c r="H532" s="344"/>
      <c r="I532" s="335"/>
      <c r="J532" s="314"/>
      <c r="K532" s="321"/>
      <c r="L532" s="310"/>
    </row>
    <row r="533">
      <c r="A533" s="302">
        <v>36.0</v>
      </c>
      <c r="B533" s="336" t="s">
        <v>299</v>
      </c>
      <c r="C533" s="39" t="s">
        <v>294</v>
      </c>
      <c r="D533" s="304">
        <v>1.0</v>
      </c>
      <c r="E533" s="38" t="s">
        <v>42</v>
      </c>
      <c r="F533" s="39" t="s">
        <v>294</v>
      </c>
      <c r="G533" s="40" t="s">
        <v>267</v>
      </c>
      <c r="H533" s="170">
        <v>4579.0</v>
      </c>
      <c r="I533" s="171">
        <v>25758.7699989079</v>
      </c>
      <c r="J533" s="179">
        <v>0.5</v>
      </c>
      <c r="K533" s="24">
        <f t="shared" ref="K533:K539" si="11">I533*J533</f>
        <v>12879.385</v>
      </c>
      <c r="L533" s="306">
        <f>SUM(K533:K539)</f>
        <v>242331.2964</v>
      </c>
    </row>
    <row r="534" hidden="1">
      <c r="A534" s="347">
        <v>36.0</v>
      </c>
      <c r="B534" s="348" t="s">
        <v>299</v>
      </c>
      <c r="C534" s="45" t="s">
        <v>294</v>
      </c>
      <c r="D534" s="329">
        <v>2.0</v>
      </c>
      <c r="E534" s="44" t="s">
        <v>57</v>
      </c>
      <c r="F534" s="45" t="s">
        <v>294</v>
      </c>
      <c r="G534" s="46" t="s">
        <v>267</v>
      </c>
      <c r="H534" s="175">
        <v>3628.0</v>
      </c>
      <c r="I534" s="176">
        <v>20409.001431762</v>
      </c>
      <c r="J534" s="180">
        <v>0.5</v>
      </c>
      <c r="K534" s="50">
        <f t="shared" si="11"/>
        <v>10204.50072</v>
      </c>
      <c r="L534" s="329"/>
    </row>
    <row r="535">
      <c r="A535" s="302">
        <v>36.0</v>
      </c>
      <c r="B535" s="336" t="s">
        <v>299</v>
      </c>
      <c r="C535" s="39" t="s">
        <v>294</v>
      </c>
      <c r="D535" s="304">
        <v>3.0</v>
      </c>
      <c r="E535" s="38" t="s">
        <v>95</v>
      </c>
      <c r="F535" s="39" t="s">
        <v>294</v>
      </c>
      <c r="G535" s="40" t="s">
        <v>267</v>
      </c>
      <c r="H535" s="170">
        <v>4098.0</v>
      </c>
      <c r="I535" s="171">
        <v>23052.9459391843</v>
      </c>
      <c r="J535" s="179">
        <v>0.5</v>
      </c>
      <c r="K535" s="24">
        <f t="shared" si="11"/>
        <v>11526.47297</v>
      </c>
      <c r="L535" s="304"/>
    </row>
    <row r="536" hidden="1">
      <c r="A536" s="347">
        <v>36.0</v>
      </c>
      <c r="B536" s="348" t="s">
        <v>299</v>
      </c>
      <c r="C536" s="45" t="s">
        <v>294</v>
      </c>
      <c r="D536" s="329">
        <v>4.0</v>
      </c>
      <c r="E536" s="44" t="s">
        <v>155</v>
      </c>
      <c r="F536" s="45" t="s">
        <v>294</v>
      </c>
      <c r="G536" s="46" t="s">
        <v>267</v>
      </c>
      <c r="H536" s="175">
        <v>4538.0</v>
      </c>
      <c r="I536" s="176">
        <v>25528.1280312392</v>
      </c>
      <c r="J536" s="180">
        <v>0.5</v>
      </c>
      <c r="K536" s="50">
        <f t="shared" si="11"/>
        <v>12764.06402</v>
      </c>
      <c r="L536" s="329"/>
    </row>
    <row r="537">
      <c r="A537" s="302">
        <v>36.0</v>
      </c>
      <c r="B537" s="336" t="s">
        <v>299</v>
      </c>
      <c r="C537" s="39" t="s">
        <v>294</v>
      </c>
      <c r="D537" s="304">
        <v>5.0</v>
      </c>
      <c r="E537" s="38" t="s">
        <v>195</v>
      </c>
      <c r="F537" s="39" t="s">
        <v>294</v>
      </c>
      <c r="G537" s="40" t="s">
        <v>267</v>
      </c>
      <c r="H537" s="170">
        <v>45866.0</v>
      </c>
      <c r="I537" s="171">
        <v>258015.231441343</v>
      </c>
      <c r="J537" s="179">
        <v>0.7</v>
      </c>
      <c r="K537" s="24">
        <f t="shared" si="11"/>
        <v>180610.662</v>
      </c>
      <c r="L537" s="304"/>
    </row>
    <row r="538" hidden="1">
      <c r="A538" s="347">
        <v>36.0</v>
      </c>
      <c r="B538" s="348" t="s">
        <v>299</v>
      </c>
      <c r="C538" s="45" t="s">
        <v>294</v>
      </c>
      <c r="D538" s="329">
        <v>6.0</v>
      </c>
      <c r="E538" s="44" t="s">
        <v>215</v>
      </c>
      <c r="F538" s="45" t="s">
        <v>294</v>
      </c>
      <c r="G538" s="46" t="s">
        <v>267</v>
      </c>
      <c r="H538" s="175">
        <v>3207.0</v>
      </c>
      <c r="I538" s="176">
        <v>18040.702202773</v>
      </c>
      <c r="J538" s="180">
        <v>0.25</v>
      </c>
      <c r="K538" s="50">
        <f t="shared" si="11"/>
        <v>4510.175551</v>
      </c>
      <c r="L538" s="329"/>
    </row>
    <row r="539">
      <c r="A539" s="302">
        <v>36.0</v>
      </c>
      <c r="B539" s="336" t="s">
        <v>299</v>
      </c>
      <c r="C539" s="39" t="s">
        <v>294</v>
      </c>
      <c r="D539" s="304">
        <v>7.0</v>
      </c>
      <c r="E539" s="38" t="s">
        <v>240</v>
      </c>
      <c r="F539" s="39" t="s">
        <v>294</v>
      </c>
      <c r="G539" s="40" t="s">
        <v>267</v>
      </c>
      <c r="H539" s="170">
        <v>3497.0</v>
      </c>
      <c r="I539" s="171">
        <v>19672.0722179911</v>
      </c>
      <c r="J539" s="179">
        <v>0.5</v>
      </c>
      <c r="K539" s="24">
        <f t="shared" si="11"/>
        <v>9836.036109</v>
      </c>
      <c r="L539" s="304"/>
    </row>
    <row r="540" hidden="1">
      <c r="A540" s="307"/>
      <c r="B540" s="333"/>
      <c r="C540" s="311"/>
      <c r="D540" s="310"/>
      <c r="E540" s="311"/>
      <c r="F540" s="311"/>
      <c r="G540" s="311"/>
      <c r="H540" s="344"/>
      <c r="I540" s="335"/>
      <c r="J540" s="314"/>
      <c r="K540" s="321"/>
      <c r="L540" s="310"/>
    </row>
    <row r="541">
      <c r="A541" s="302">
        <v>37.0</v>
      </c>
      <c r="B541" s="336" t="s">
        <v>381</v>
      </c>
      <c r="C541" s="39" t="s">
        <v>270</v>
      </c>
      <c r="D541" s="304">
        <v>1.0</v>
      </c>
      <c r="E541" s="108" t="s">
        <v>429</v>
      </c>
      <c r="F541" s="39" t="s">
        <v>270</v>
      </c>
      <c r="G541" s="39" t="s">
        <v>271</v>
      </c>
      <c r="H541" s="170">
        <v>51323.0</v>
      </c>
      <c r="I541" s="171">
        <v>288713.11479667</v>
      </c>
      <c r="J541" s="305">
        <v>0.1</v>
      </c>
      <c r="K541" s="24">
        <f>I541*J541</f>
        <v>28871.31148</v>
      </c>
      <c r="L541" s="304"/>
    </row>
    <row r="542" hidden="1">
      <c r="A542" s="307"/>
      <c r="B542" s="333"/>
      <c r="C542" s="311"/>
      <c r="D542" s="310"/>
      <c r="E542" s="311"/>
      <c r="F542" s="311"/>
      <c r="G542" s="311"/>
      <c r="H542" s="344"/>
      <c r="I542" s="335"/>
      <c r="J542" s="314"/>
      <c r="K542" s="321"/>
      <c r="L542" s="310"/>
    </row>
    <row r="543">
      <c r="A543" s="302">
        <v>38.0</v>
      </c>
      <c r="B543" s="336" t="s">
        <v>272</v>
      </c>
      <c r="C543" s="39" t="s">
        <v>270</v>
      </c>
      <c r="D543" s="304">
        <v>1.0</v>
      </c>
      <c r="E543" s="38" t="s">
        <v>9</v>
      </c>
      <c r="F543" s="39" t="s">
        <v>270</v>
      </c>
      <c r="G543" s="39" t="s">
        <v>271</v>
      </c>
      <c r="H543" s="170">
        <v>22710.0</v>
      </c>
      <c r="I543" s="171">
        <v>127753.148433108</v>
      </c>
      <c r="J543" s="172">
        <v>0.5</v>
      </c>
      <c r="K543" s="24">
        <f t="shared" ref="K543:K560" si="12">I543*J543</f>
        <v>63876.57422</v>
      </c>
      <c r="L543" s="306">
        <f>SUM(K543:K560)</f>
        <v>1343168.813</v>
      </c>
    </row>
    <row r="544" hidden="1">
      <c r="A544" s="347">
        <v>38.0</v>
      </c>
      <c r="B544" s="348" t="s">
        <v>272</v>
      </c>
      <c r="C544" s="45" t="s">
        <v>270</v>
      </c>
      <c r="D544" s="329">
        <v>2.0</v>
      </c>
      <c r="E544" s="44" t="s">
        <v>26</v>
      </c>
      <c r="F544" s="45" t="s">
        <v>270</v>
      </c>
      <c r="G544" s="45" t="s">
        <v>271</v>
      </c>
      <c r="H544" s="175">
        <v>2474.0</v>
      </c>
      <c r="I544" s="176">
        <v>13917.2738539634</v>
      </c>
      <c r="J544" s="177">
        <v>0.5</v>
      </c>
      <c r="K544" s="50">
        <f t="shared" si="12"/>
        <v>6958.636927</v>
      </c>
      <c r="L544" s="329"/>
    </row>
    <row r="545">
      <c r="A545" s="302">
        <v>38.0</v>
      </c>
      <c r="B545" s="336" t="s">
        <v>272</v>
      </c>
      <c r="C545" s="39" t="s">
        <v>270</v>
      </c>
      <c r="D545" s="304">
        <v>3.0</v>
      </c>
      <c r="E545" s="38" t="s">
        <v>52</v>
      </c>
      <c r="F545" s="39" t="s">
        <v>270</v>
      </c>
      <c r="G545" s="39" t="s">
        <v>271</v>
      </c>
      <c r="H545" s="170">
        <v>16525.0</v>
      </c>
      <c r="I545" s="171">
        <v>92959.9637981991</v>
      </c>
      <c r="J545" s="172">
        <v>0.5</v>
      </c>
      <c r="K545" s="24">
        <f t="shared" si="12"/>
        <v>46479.9819</v>
      </c>
      <c r="L545" s="304"/>
    </row>
    <row r="546" hidden="1">
      <c r="A546" s="347">
        <v>38.0</v>
      </c>
      <c r="B546" s="348" t="s">
        <v>272</v>
      </c>
      <c r="C546" s="45" t="s">
        <v>270</v>
      </c>
      <c r="D546" s="329">
        <v>4.0</v>
      </c>
      <c r="E546" s="44" t="s">
        <v>64</v>
      </c>
      <c r="F546" s="45" t="s">
        <v>270</v>
      </c>
      <c r="G546" s="45" t="s">
        <v>271</v>
      </c>
      <c r="H546" s="175">
        <v>3380.0</v>
      </c>
      <c r="I546" s="176">
        <v>19013.8987980583</v>
      </c>
      <c r="J546" s="177">
        <v>0.5</v>
      </c>
      <c r="K546" s="50">
        <f t="shared" si="12"/>
        <v>9506.949399</v>
      </c>
      <c r="L546" s="329"/>
    </row>
    <row r="547">
      <c r="A547" s="302">
        <v>38.0</v>
      </c>
      <c r="B547" s="336" t="s">
        <v>272</v>
      </c>
      <c r="C547" s="39" t="s">
        <v>270</v>
      </c>
      <c r="D547" s="304">
        <v>5.0</v>
      </c>
      <c r="E547" s="38" t="s">
        <v>124</v>
      </c>
      <c r="F547" s="39" t="s">
        <v>270</v>
      </c>
      <c r="G547" s="39" t="s">
        <v>271</v>
      </c>
      <c r="H547" s="170">
        <v>4412.0</v>
      </c>
      <c r="I547" s="171">
        <v>24819.3258866962</v>
      </c>
      <c r="J547" s="172">
        <v>0.5</v>
      </c>
      <c r="K547" s="24">
        <f t="shared" si="12"/>
        <v>12409.66294</v>
      </c>
      <c r="L547" s="304"/>
    </row>
    <row r="548" hidden="1">
      <c r="A548" s="347">
        <v>38.0</v>
      </c>
      <c r="B548" s="348" t="s">
        <v>272</v>
      </c>
      <c r="C548" s="45" t="s">
        <v>270</v>
      </c>
      <c r="D548" s="329">
        <v>6.0</v>
      </c>
      <c r="E548" s="44" t="s">
        <v>128</v>
      </c>
      <c r="F548" s="45" t="s">
        <v>270</v>
      </c>
      <c r="G548" s="45" t="s">
        <v>271</v>
      </c>
      <c r="H548" s="175">
        <v>7337.0</v>
      </c>
      <c r="I548" s="176">
        <v>41273.6613850159</v>
      </c>
      <c r="J548" s="177">
        <v>0.4</v>
      </c>
      <c r="K548" s="50">
        <f t="shared" si="12"/>
        <v>16509.46455</v>
      </c>
      <c r="L548" s="329"/>
    </row>
    <row r="549">
      <c r="A549" s="302">
        <v>38.0</v>
      </c>
      <c r="B549" s="336" t="s">
        <v>272</v>
      </c>
      <c r="C549" s="39" t="s">
        <v>270</v>
      </c>
      <c r="D549" s="304">
        <v>7.0</v>
      </c>
      <c r="E549" s="38" t="s">
        <v>139</v>
      </c>
      <c r="F549" s="39" t="s">
        <v>270</v>
      </c>
      <c r="G549" s="39" t="s">
        <v>271</v>
      </c>
      <c r="H549" s="170">
        <v>1652.0</v>
      </c>
      <c r="I549" s="171">
        <v>9293.18367289712</v>
      </c>
      <c r="J549" s="172">
        <v>0.6</v>
      </c>
      <c r="K549" s="24">
        <f t="shared" si="12"/>
        <v>5575.910204</v>
      </c>
      <c r="L549" s="304"/>
    </row>
    <row r="550" hidden="1">
      <c r="A550" s="347">
        <v>38.0</v>
      </c>
      <c r="B550" s="348" t="s">
        <v>272</v>
      </c>
      <c r="C550" s="45" t="s">
        <v>270</v>
      </c>
      <c r="D550" s="329">
        <v>8.0</v>
      </c>
      <c r="E550" s="44" t="s">
        <v>147</v>
      </c>
      <c r="F550" s="45" t="s">
        <v>270</v>
      </c>
      <c r="G550" s="45" t="s">
        <v>271</v>
      </c>
      <c r="H550" s="175">
        <v>14568.0</v>
      </c>
      <c r="I550" s="176">
        <v>81951.0289024003</v>
      </c>
      <c r="J550" s="177">
        <v>0.3</v>
      </c>
      <c r="K550" s="50">
        <f t="shared" si="12"/>
        <v>24585.30867</v>
      </c>
      <c r="L550" s="329"/>
    </row>
    <row r="551">
      <c r="A551" s="302">
        <v>38.0</v>
      </c>
      <c r="B551" s="336" t="s">
        <v>272</v>
      </c>
      <c r="C551" s="39" t="s">
        <v>270</v>
      </c>
      <c r="D551" s="304">
        <v>9.0</v>
      </c>
      <c r="E551" s="38" t="s">
        <v>154</v>
      </c>
      <c r="F551" s="39" t="s">
        <v>270</v>
      </c>
      <c r="G551" s="39" t="s">
        <v>271</v>
      </c>
      <c r="H551" s="170">
        <v>13935.0</v>
      </c>
      <c r="I551" s="171">
        <v>78390.1419381485</v>
      </c>
      <c r="J551" s="172">
        <v>0.3</v>
      </c>
      <c r="K551" s="24">
        <f t="shared" si="12"/>
        <v>23517.04258</v>
      </c>
      <c r="L551" s="304"/>
    </row>
    <row r="552" hidden="1">
      <c r="A552" s="347">
        <v>38.0</v>
      </c>
      <c r="B552" s="348" t="s">
        <v>272</v>
      </c>
      <c r="C552" s="45" t="s">
        <v>270</v>
      </c>
      <c r="D552" s="329">
        <v>10.0</v>
      </c>
      <c r="E552" s="44" t="s">
        <v>196</v>
      </c>
      <c r="F552" s="45" t="s">
        <v>270</v>
      </c>
      <c r="G552" s="45" t="s">
        <v>271</v>
      </c>
      <c r="H552" s="175">
        <v>3979.0</v>
      </c>
      <c r="I552" s="176">
        <v>22383.5216915603</v>
      </c>
      <c r="J552" s="177">
        <v>0.5</v>
      </c>
      <c r="K552" s="50">
        <f t="shared" si="12"/>
        <v>11191.76085</v>
      </c>
      <c r="L552" s="329"/>
    </row>
    <row r="553">
      <c r="A553" s="302">
        <v>38.0</v>
      </c>
      <c r="B553" s="336" t="s">
        <v>272</v>
      </c>
      <c r="C553" s="39" t="s">
        <v>270</v>
      </c>
      <c r="D553" s="304">
        <v>11.0</v>
      </c>
      <c r="E553" s="38" t="s">
        <v>200</v>
      </c>
      <c r="F553" s="39" t="s">
        <v>270</v>
      </c>
      <c r="G553" s="39" t="s">
        <v>271</v>
      </c>
      <c r="H553" s="170">
        <v>51323.0</v>
      </c>
      <c r="I553" s="171">
        <v>288713.11479667</v>
      </c>
      <c r="J553" s="172">
        <v>0.3</v>
      </c>
      <c r="K553" s="24">
        <f t="shared" si="12"/>
        <v>86613.93444</v>
      </c>
      <c r="L553" s="304"/>
    </row>
    <row r="554" hidden="1">
      <c r="A554" s="347">
        <v>38.0</v>
      </c>
      <c r="B554" s="348" t="s">
        <v>272</v>
      </c>
      <c r="C554" s="45" t="s">
        <v>270</v>
      </c>
      <c r="D554" s="329">
        <v>12.0</v>
      </c>
      <c r="E554" s="44" t="s">
        <v>204</v>
      </c>
      <c r="F554" s="45" t="s">
        <v>270</v>
      </c>
      <c r="G554" s="45" t="s">
        <v>271</v>
      </c>
      <c r="H554" s="175">
        <v>247259.0</v>
      </c>
      <c r="I554" s="176">
        <v>1390934.20204411</v>
      </c>
      <c r="J554" s="177">
        <v>0.7</v>
      </c>
      <c r="K554" s="50">
        <f t="shared" si="12"/>
        <v>973653.9414</v>
      </c>
      <c r="L554" s="329"/>
    </row>
    <row r="555">
      <c r="A555" s="302">
        <v>38.0</v>
      </c>
      <c r="B555" s="336" t="s">
        <v>272</v>
      </c>
      <c r="C555" s="39" t="s">
        <v>270</v>
      </c>
      <c r="D555" s="304">
        <v>13.0</v>
      </c>
      <c r="E555" s="38" t="s">
        <v>217</v>
      </c>
      <c r="F555" s="39" t="s">
        <v>270</v>
      </c>
      <c r="G555" s="39" t="s">
        <v>271</v>
      </c>
      <c r="H555" s="170">
        <v>4886.0</v>
      </c>
      <c r="I555" s="171">
        <v>27485.7720495008</v>
      </c>
      <c r="J555" s="172">
        <v>0.5</v>
      </c>
      <c r="K555" s="24">
        <f t="shared" si="12"/>
        <v>13742.88602</v>
      </c>
      <c r="L555" s="304"/>
    </row>
    <row r="556" hidden="1">
      <c r="A556" s="347">
        <v>38.0</v>
      </c>
      <c r="B556" s="348" t="s">
        <v>272</v>
      </c>
      <c r="C556" s="45" t="s">
        <v>270</v>
      </c>
      <c r="D556" s="329">
        <v>14.0</v>
      </c>
      <c r="E556" s="44" t="s">
        <v>229</v>
      </c>
      <c r="F556" s="45" t="s">
        <v>270</v>
      </c>
      <c r="G556" s="45" t="s">
        <v>271</v>
      </c>
      <c r="H556" s="175">
        <v>21318.0</v>
      </c>
      <c r="I556" s="176">
        <v>119922.572360061</v>
      </c>
      <c r="J556" s="177">
        <v>0.1</v>
      </c>
      <c r="K556" s="50">
        <f t="shared" si="12"/>
        <v>11992.25724</v>
      </c>
      <c r="L556" s="329"/>
    </row>
    <row r="557">
      <c r="A557" s="302">
        <v>38.0</v>
      </c>
      <c r="B557" s="336" t="s">
        <v>272</v>
      </c>
      <c r="C557" s="39" t="s">
        <v>270</v>
      </c>
      <c r="D557" s="304">
        <v>15.0</v>
      </c>
      <c r="E557" s="38" t="s">
        <v>27</v>
      </c>
      <c r="F557" s="39" t="s">
        <v>290</v>
      </c>
      <c r="G557" s="39" t="s">
        <v>271</v>
      </c>
      <c r="H557" s="170">
        <v>4266.0</v>
      </c>
      <c r="I557" s="171">
        <v>23998.0154652416</v>
      </c>
      <c r="J557" s="172">
        <v>0.1</v>
      </c>
      <c r="K557" s="24">
        <f t="shared" si="12"/>
        <v>2399.801547</v>
      </c>
      <c r="L557" s="304"/>
    </row>
    <row r="558" hidden="1">
      <c r="A558" s="347">
        <v>38.0</v>
      </c>
      <c r="B558" s="348" t="s">
        <v>272</v>
      </c>
      <c r="C558" s="45" t="s">
        <v>270</v>
      </c>
      <c r="D558" s="329">
        <v>16.0</v>
      </c>
      <c r="E558" s="44" t="s">
        <v>86</v>
      </c>
      <c r="F558" s="45" t="s">
        <v>290</v>
      </c>
      <c r="G558" s="45" t="s">
        <v>271</v>
      </c>
      <c r="H558" s="175">
        <v>7174.0</v>
      </c>
      <c r="I558" s="176">
        <v>40356.7189281864</v>
      </c>
      <c r="J558" s="177">
        <v>0.1</v>
      </c>
      <c r="K558" s="50">
        <f t="shared" si="12"/>
        <v>4035.671893</v>
      </c>
      <c r="L558" s="329"/>
    </row>
    <row r="559">
      <c r="A559" s="302">
        <v>38.0</v>
      </c>
      <c r="B559" s="336" t="s">
        <v>272</v>
      </c>
      <c r="C559" s="39" t="s">
        <v>270</v>
      </c>
      <c r="D559" s="304">
        <v>17.0</v>
      </c>
      <c r="E559" s="38" t="s">
        <v>212</v>
      </c>
      <c r="F559" s="39" t="s">
        <v>290</v>
      </c>
      <c r="G559" s="39" t="s">
        <v>271</v>
      </c>
      <c r="H559" s="170">
        <v>9110.0</v>
      </c>
      <c r="I559" s="171">
        <v>51247.5201332281</v>
      </c>
      <c r="J559" s="172">
        <v>0.3</v>
      </c>
      <c r="K559" s="24">
        <f t="shared" si="12"/>
        <v>15374.25604</v>
      </c>
      <c r="L559" s="304"/>
    </row>
    <row r="560" hidden="1">
      <c r="A560" s="347">
        <v>38.0</v>
      </c>
      <c r="B560" s="348" t="s">
        <v>272</v>
      </c>
      <c r="C560" s="45" t="s">
        <v>270</v>
      </c>
      <c r="D560" s="329">
        <v>18.0</v>
      </c>
      <c r="E560" s="44" t="s">
        <v>231</v>
      </c>
      <c r="F560" s="45" t="s">
        <v>290</v>
      </c>
      <c r="G560" s="45" t="s">
        <v>271</v>
      </c>
      <c r="H560" s="175">
        <v>8737.0</v>
      </c>
      <c r="I560" s="176">
        <v>49149.240768827</v>
      </c>
      <c r="J560" s="177">
        <v>0.3</v>
      </c>
      <c r="K560" s="50">
        <f t="shared" si="12"/>
        <v>14744.77223</v>
      </c>
      <c r="L560" s="329"/>
    </row>
    <row r="561" hidden="1">
      <c r="A561" s="307"/>
      <c r="B561" s="333"/>
      <c r="C561" s="311"/>
      <c r="D561" s="310"/>
      <c r="E561" s="311"/>
      <c r="F561" s="311"/>
      <c r="G561" s="311"/>
      <c r="H561" s="344"/>
      <c r="I561" s="335"/>
      <c r="J561" s="314"/>
      <c r="K561" s="321"/>
      <c r="L561" s="310"/>
    </row>
    <row r="562" hidden="1">
      <c r="A562" s="347">
        <v>39.0</v>
      </c>
      <c r="B562" s="329" t="s">
        <v>332</v>
      </c>
      <c r="C562" s="45" t="s">
        <v>270</v>
      </c>
      <c r="D562" s="329">
        <v>1.0</v>
      </c>
      <c r="E562" s="350" t="s">
        <v>210</v>
      </c>
      <c r="F562" s="45" t="s">
        <v>270</v>
      </c>
      <c r="G562" s="45" t="s">
        <v>271</v>
      </c>
      <c r="H562" s="175">
        <v>38962.0</v>
      </c>
      <c r="I562" s="176">
        <v>219177.374251463</v>
      </c>
      <c r="J562" s="351">
        <v>0.2</v>
      </c>
      <c r="K562" s="50">
        <f>I562*J562</f>
        <v>43835.47485</v>
      </c>
      <c r="L562" s="352">
        <f>SUM(K562)</f>
        <v>43835.47485</v>
      </c>
    </row>
    <row r="563" hidden="1">
      <c r="A563" s="307"/>
      <c r="B563" s="333"/>
      <c r="C563" s="311"/>
      <c r="D563" s="310"/>
      <c r="E563" s="311"/>
      <c r="F563" s="311"/>
      <c r="G563" s="311"/>
      <c r="H563" s="344"/>
      <c r="I563" s="335"/>
      <c r="J563" s="314"/>
      <c r="K563" s="321"/>
      <c r="L563" s="310"/>
    </row>
    <row r="564" hidden="1">
      <c r="A564" s="347">
        <v>40.0</v>
      </c>
      <c r="B564" s="329" t="s">
        <v>333</v>
      </c>
      <c r="C564" s="294" t="s">
        <v>294</v>
      </c>
      <c r="D564" s="329"/>
      <c r="E564" s="73" t="s">
        <v>226</v>
      </c>
      <c r="F564" s="294" t="s">
        <v>294</v>
      </c>
      <c r="G564" s="295" t="s">
        <v>267</v>
      </c>
      <c r="H564" s="296">
        <v>21849.0</v>
      </c>
      <c r="I564" s="297">
        <v>122909.667112064</v>
      </c>
      <c r="J564" s="351">
        <v>0.5</v>
      </c>
      <c r="K564" s="50">
        <f>I564*J564</f>
        <v>61454.83356</v>
      </c>
      <c r="L564" s="352">
        <v>61454.833556032</v>
      </c>
    </row>
    <row r="565" hidden="1">
      <c r="A565" s="307"/>
      <c r="B565" s="333"/>
      <c r="C565" s="309"/>
      <c r="D565" s="310"/>
      <c r="E565" s="311"/>
      <c r="F565" s="309"/>
      <c r="G565" s="309"/>
      <c r="H565" s="312"/>
      <c r="I565" s="313"/>
      <c r="J565" s="314"/>
      <c r="K565" s="321"/>
      <c r="L565" s="310"/>
    </row>
    <row r="566" hidden="1">
      <c r="A566" s="347">
        <v>41.0</v>
      </c>
      <c r="B566" s="348" t="s">
        <v>334</v>
      </c>
      <c r="C566" s="45" t="s">
        <v>270</v>
      </c>
      <c r="D566" s="329">
        <v>1.0</v>
      </c>
      <c r="E566" s="350" t="s">
        <v>229</v>
      </c>
      <c r="F566" s="45" t="s">
        <v>270</v>
      </c>
      <c r="G566" s="45" t="s">
        <v>271</v>
      </c>
      <c r="H566" s="175">
        <v>21318.0</v>
      </c>
      <c r="I566" s="176">
        <v>119922.572360061</v>
      </c>
      <c r="J566" s="351">
        <v>0.1</v>
      </c>
      <c r="K566" s="50">
        <f>I566*J566</f>
        <v>11992.25724</v>
      </c>
      <c r="L566" s="352">
        <f>SUM(K566)</f>
        <v>11992.25724</v>
      </c>
    </row>
    <row r="567" hidden="1">
      <c r="A567" s="307"/>
      <c r="B567" s="333"/>
      <c r="C567" s="311"/>
      <c r="D567" s="310"/>
      <c r="E567" s="311"/>
      <c r="F567" s="311"/>
      <c r="G567" s="311"/>
      <c r="H567" s="344"/>
      <c r="I567" s="335"/>
      <c r="J567" s="314"/>
      <c r="K567" s="321"/>
      <c r="L567" s="310"/>
    </row>
    <row r="568" hidden="1">
      <c r="A568" s="347">
        <v>42.0</v>
      </c>
      <c r="B568" s="348" t="s">
        <v>335</v>
      </c>
      <c r="C568" s="45" t="s">
        <v>289</v>
      </c>
      <c r="D568" s="329">
        <v>1.0</v>
      </c>
      <c r="E568" s="350" t="s">
        <v>230</v>
      </c>
      <c r="F568" s="45" t="s">
        <v>289</v>
      </c>
      <c r="G568" s="45" t="s">
        <v>279</v>
      </c>
      <c r="H568" s="175">
        <v>121447.0</v>
      </c>
      <c r="I568" s="176">
        <v>683189.635304078</v>
      </c>
      <c r="J568" s="351">
        <v>0.2</v>
      </c>
      <c r="K568" s="50">
        <f>I568*J568</f>
        <v>136637.9271</v>
      </c>
      <c r="L568" s="352">
        <f>SUM(K568)</f>
        <v>136637.9271</v>
      </c>
    </row>
    <row r="569" hidden="1">
      <c r="A569" s="307"/>
      <c r="B569" s="333"/>
      <c r="C569" s="311"/>
      <c r="D569" s="310"/>
      <c r="E569" s="311"/>
      <c r="F569" s="311"/>
      <c r="G569" s="311"/>
      <c r="H569" s="344"/>
      <c r="I569" s="335"/>
      <c r="J569" s="314"/>
      <c r="K569" s="321"/>
      <c r="L569" s="310"/>
    </row>
    <row r="570" hidden="1">
      <c r="A570" s="347">
        <v>43.0</v>
      </c>
      <c r="B570" s="348" t="s">
        <v>305</v>
      </c>
      <c r="C570" s="45" t="s">
        <v>283</v>
      </c>
      <c r="D570" s="329">
        <v>1.0</v>
      </c>
      <c r="E570" s="44" t="s">
        <v>205</v>
      </c>
      <c r="F570" s="45" t="s">
        <v>301</v>
      </c>
      <c r="G570" s="46" t="s">
        <v>267</v>
      </c>
      <c r="H570" s="175">
        <v>20012.0</v>
      </c>
      <c r="I570" s="176">
        <v>112575.781877734</v>
      </c>
      <c r="J570" s="180">
        <v>0.3</v>
      </c>
      <c r="K570" s="50">
        <f t="shared" ref="K570:K577" si="13">I570*J570</f>
        <v>33772.73456</v>
      </c>
      <c r="L570" s="352">
        <f>SUM(K570:K577)</f>
        <v>456673.9087</v>
      </c>
    </row>
    <row r="571">
      <c r="A571" s="302">
        <v>43.0</v>
      </c>
      <c r="B571" s="336" t="s">
        <v>305</v>
      </c>
      <c r="C571" s="39" t="s">
        <v>283</v>
      </c>
      <c r="D571" s="304">
        <v>2.0</v>
      </c>
      <c r="E571" s="38" t="s">
        <v>225</v>
      </c>
      <c r="F571" s="39" t="s">
        <v>301</v>
      </c>
      <c r="G571" s="40" t="s">
        <v>267</v>
      </c>
      <c r="H571" s="170">
        <v>5263.0</v>
      </c>
      <c r="I571" s="171">
        <v>29606.5530692842</v>
      </c>
      <c r="J571" s="179">
        <v>0.2</v>
      </c>
      <c r="K571" s="24">
        <f t="shared" si="13"/>
        <v>5921.310614</v>
      </c>
      <c r="L571" s="304"/>
    </row>
    <row r="572" hidden="1">
      <c r="A572" s="347">
        <v>43.0</v>
      </c>
      <c r="B572" s="348" t="s">
        <v>305</v>
      </c>
      <c r="C572" s="45" t="s">
        <v>283</v>
      </c>
      <c r="D572" s="329">
        <v>3.0</v>
      </c>
      <c r="E572" s="44" t="s">
        <v>16</v>
      </c>
      <c r="F572" s="45" t="s">
        <v>283</v>
      </c>
      <c r="G572" s="46" t="s">
        <v>267</v>
      </c>
      <c r="H572" s="175">
        <v>6796.0</v>
      </c>
      <c r="I572" s="176">
        <v>38230.3124945574</v>
      </c>
      <c r="J572" s="180">
        <v>1.0</v>
      </c>
      <c r="K572" s="50">
        <f t="shared" si="13"/>
        <v>38230.31249</v>
      </c>
      <c r="L572" s="329"/>
    </row>
    <row r="573">
      <c r="A573" s="302">
        <v>43.0</v>
      </c>
      <c r="B573" s="336" t="s">
        <v>305</v>
      </c>
      <c r="C573" s="39" t="s">
        <v>283</v>
      </c>
      <c r="D573" s="304">
        <v>4.0</v>
      </c>
      <c r="E573" s="38" t="s">
        <v>58</v>
      </c>
      <c r="F573" s="39" t="s">
        <v>283</v>
      </c>
      <c r="G573" s="40" t="s">
        <v>267</v>
      </c>
      <c r="H573" s="170">
        <v>12880.0</v>
      </c>
      <c r="I573" s="171">
        <v>72455.3303310623</v>
      </c>
      <c r="J573" s="179">
        <v>0.7</v>
      </c>
      <c r="K573" s="24">
        <f t="shared" si="13"/>
        <v>50718.73123</v>
      </c>
      <c r="L573" s="304"/>
    </row>
    <row r="574" hidden="1">
      <c r="A574" s="347">
        <v>43.0</v>
      </c>
      <c r="B574" s="348" t="s">
        <v>305</v>
      </c>
      <c r="C574" s="45" t="s">
        <v>283</v>
      </c>
      <c r="D574" s="329">
        <v>5.0</v>
      </c>
      <c r="E574" s="44" t="s">
        <v>73</v>
      </c>
      <c r="F574" s="45" t="s">
        <v>283</v>
      </c>
      <c r="G574" s="46" t="s">
        <v>267</v>
      </c>
      <c r="H574" s="175">
        <v>3339.0</v>
      </c>
      <c r="I574" s="176">
        <v>18783.2568303895</v>
      </c>
      <c r="J574" s="180">
        <v>1.0</v>
      </c>
      <c r="K574" s="50">
        <f t="shared" si="13"/>
        <v>18783.25683</v>
      </c>
      <c r="L574" s="329"/>
    </row>
    <row r="575">
      <c r="A575" s="302">
        <v>43.0</v>
      </c>
      <c r="B575" s="336" t="s">
        <v>305</v>
      </c>
      <c r="C575" s="39" t="s">
        <v>283</v>
      </c>
      <c r="D575" s="304">
        <v>6.0</v>
      </c>
      <c r="E575" s="38" t="s">
        <v>164</v>
      </c>
      <c r="F575" s="39" t="s">
        <v>283</v>
      </c>
      <c r="G575" s="40" t="s">
        <v>267</v>
      </c>
      <c r="H575" s="170">
        <v>47064.0</v>
      </c>
      <c r="I575" s="171">
        <v>264754.477228348</v>
      </c>
      <c r="J575" s="179">
        <v>0.25</v>
      </c>
      <c r="K575" s="24">
        <f t="shared" si="13"/>
        <v>66188.61931</v>
      </c>
      <c r="L575" s="304"/>
    </row>
    <row r="576" hidden="1">
      <c r="A576" s="347">
        <v>43.0</v>
      </c>
      <c r="B576" s="348" t="s">
        <v>305</v>
      </c>
      <c r="C576" s="45" t="s">
        <v>283</v>
      </c>
      <c r="D576" s="329">
        <v>7.0</v>
      </c>
      <c r="E576" s="44" t="s">
        <v>169</v>
      </c>
      <c r="F576" s="45" t="s">
        <v>283</v>
      </c>
      <c r="G576" s="46" t="s">
        <v>267</v>
      </c>
      <c r="H576" s="175">
        <v>2939.0</v>
      </c>
      <c r="I576" s="176">
        <v>16533.0912921578</v>
      </c>
      <c r="J576" s="180">
        <v>0.7</v>
      </c>
      <c r="K576" s="50">
        <f t="shared" si="13"/>
        <v>11573.1639</v>
      </c>
      <c r="L576" s="329"/>
    </row>
    <row r="577">
      <c r="A577" s="302">
        <v>43.0</v>
      </c>
      <c r="B577" s="336" t="s">
        <v>305</v>
      </c>
      <c r="C577" s="39" t="s">
        <v>283</v>
      </c>
      <c r="D577" s="304">
        <v>8.0</v>
      </c>
      <c r="E577" s="38" t="s">
        <v>244</v>
      </c>
      <c r="F577" s="39" t="s">
        <v>283</v>
      </c>
      <c r="G577" s="40" t="s">
        <v>267</v>
      </c>
      <c r="H577" s="170">
        <v>41150.0</v>
      </c>
      <c r="I577" s="171">
        <v>231485.779745591</v>
      </c>
      <c r="J577" s="179">
        <v>1.0</v>
      </c>
      <c r="K577" s="24">
        <f t="shared" si="13"/>
        <v>231485.7797</v>
      </c>
      <c r="L577" s="304"/>
    </row>
    <row r="578" hidden="1">
      <c r="A578" s="307"/>
      <c r="B578" s="333"/>
      <c r="C578" s="311"/>
      <c r="D578" s="310"/>
      <c r="E578" s="311"/>
      <c r="F578" s="311"/>
      <c r="G578" s="311"/>
      <c r="H578" s="344"/>
      <c r="I578" s="335"/>
      <c r="J578" s="314"/>
      <c r="K578" s="321"/>
      <c r="L578" s="310"/>
    </row>
    <row r="579">
      <c r="A579" s="302">
        <v>44.0</v>
      </c>
      <c r="B579" s="336" t="s">
        <v>314</v>
      </c>
      <c r="C579" s="39" t="s">
        <v>280</v>
      </c>
      <c r="D579" s="304">
        <v>1.0</v>
      </c>
      <c r="E579" s="38" t="s">
        <v>193</v>
      </c>
      <c r="F579" s="39" t="s">
        <v>275</v>
      </c>
      <c r="G579" s="39" t="s">
        <v>276</v>
      </c>
      <c r="H579" s="170">
        <v>91345.0</v>
      </c>
      <c r="I579" s="171">
        <v>513853.427724448</v>
      </c>
      <c r="J579" s="182">
        <v>0.25</v>
      </c>
      <c r="K579" s="24">
        <f t="shared" ref="K579:K594" si="14">I579*J579</f>
        <v>128463.3569</v>
      </c>
      <c r="L579" s="306">
        <f>SUM(K579:K594)</f>
        <v>1761792.423</v>
      </c>
    </row>
    <row r="580" hidden="1">
      <c r="A580" s="347">
        <v>44.0</v>
      </c>
      <c r="B580" s="348" t="s">
        <v>314</v>
      </c>
      <c r="C580" s="45" t="s">
        <v>280</v>
      </c>
      <c r="D580" s="329">
        <v>2.0</v>
      </c>
      <c r="E580" s="44" t="s">
        <v>71</v>
      </c>
      <c r="F580" s="45" t="s">
        <v>280</v>
      </c>
      <c r="G580" s="45" t="s">
        <v>276</v>
      </c>
      <c r="H580" s="175">
        <v>74370.0</v>
      </c>
      <c r="I580" s="176">
        <v>418362.027695738</v>
      </c>
      <c r="J580" s="181">
        <v>0.5</v>
      </c>
      <c r="K580" s="50">
        <f t="shared" si="14"/>
        <v>209181.0138</v>
      </c>
      <c r="L580" s="329"/>
    </row>
    <row r="581">
      <c r="A581" s="302">
        <v>44.0</v>
      </c>
      <c r="B581" s="336" t="s">
        <v>314</v>
      </c>
      <c r="C581" s="39" t="s">
        <v>280</v>
      </c>
      <c r="D581" s="304">
        <v>3.0</v>
      </c>
      <c r="E581" s="38" t="s">
        <v>77</v>
      </c>
      <c r="F581" s="39" t="s">
        <v>280</v>
      </c>
      <c r="G581" s="39" t="s">
        <v>276</v>
      </c>
      <c r="H581" s="170">
        <v>61385.0</v>
      </c>
      <c r="I581" s="171">
        <v>345316.02891089</v>
      </c>
      <c r="J581" s="182">
        <v>0.3</v>
      </c>
      <c r="K581" s="24">
        <f t="shared" si="14"/>
        <v>103594.8087</v>
      </c>
      <c r="L581" s="304"/>
    </row>
    <row r="582" hidden="1">
      <c r="A582" s="347">
        <v>44.0</v>
      </c>
      <c r="B582" s="348" t="s">
        <v>314</v>
      </c>
      <c r="C582" s="45" t="s">
        <v>280</v>
      </c>
      <c r="D582" s="329">
        <v>4.0</v>
      </c>
      <c r="E582" s="44" t="s">
        <v>141</v>
      </c>
      <c r="F582" s="45" t="s">
        <v>280</v>
      </c>
      <c r="G582" s="45" t="s">
        <v>276</v>
      </c>
      <c r="H582" s="175">
        <v>214645.0</v>
      </c>
      <c r="I582" s="176">
        <v>1207466.95488438</v>
      </c>
      <c r="J582" s="181">
        <v>0.3</v>
      </c>
      <c r="K582" s="50">
        <f t="shared" si="14"/>
        <v>362240.0865</v>
      </c>
      <c r="L582" s="329"/>
    </row>
    <row r="583">
      <c r="A583" s="302">
        <v>44.0</v>
      </c>
      <c r="B583" s="336" t="s">
        <v>314</v>
      </c>
      <c r="C583" s="39" t="s">
        <v>280</v>
      </c>
      <c r="D583" s="304">
        <v>5.0</v>
      </c>
      <c r="E583" s="38" t="s">
        <v>219</v>
      </c>
      <c r="F583" s="39" t="s">
        <v>280</v>
      </c>
      <c r="G583" s="39" t="s">
        <v>276</v>
      </c>
      <c r="H583" s="170">
        <v>76871.0</v>
      </c>
      <c r="I583" s="171">
        <v>432431.187723532</v>
      </c>
      <c r="J583" s="182">
        <v>0.2</v>
      </c>
      <c r="K583" s="24">
        <f t="shared" si="14"/>
        <v>86486.23754</v>
      </c>
      <c r="L583" s="304"/>
    </row>
    <row r="584" hidden="1">
      <c r="A584" s="347">
        <v>44.0</v>
      </c>
      <c r="B584" s="348" t="s">
        <v>314</v>
      </c>
      <c r="C584" s="45" t="s">
        <v>280</v>
      </c>
      <c r="D584" s="329">
        <v>6.0</v>
      </c>
      <c r="E584" s="44" t="s">
        <v>247</v>
      </c>
      <c r="F584" s="45" t="s">
        <v>280</v>
      </c>
      <c r="G584" s="45" t="s">
        <v>276</v>
      </c>
      <c r="H584" s="175">
        <v>175720.0</v>
      </c>
      <c r="I584" s="176">
        <v>988497.720945207</v>
      </c>
      <c r="J584" s="181">
        <v>0.7</v>
      </c>
      <c r="K584" s="50">
        <f t="shared" si="14"/>
        <v>691948.4047</v>
      </c>
      <c r="L584" s="329"/>
    </row>
    <row r="585">
      <c r="A585" s="302">
        <v>44.0</v>
      </c>
      <c r="B585" s="336" t="s">
        <v>314</v>
      </c>
      <c r="C585" s="39" t="s">
        <v>280</v>
      </c>
      <c r="D585" s="304">
        <v>7.0</v>
      </c>
      <c r="E585" s="38" t="s">
        <v>152</v>
      </c>
      <c r="F585" s="39" t="s">
        <v>300</v>
      </c>
      <c r="G585" s="39" t="s">
        <v>276</v>
      </c>
      <c r="H585" s="170">
        <v>8759.0</v>
      </c>
      <c r="I585" s="171">
        <v>49272.9998734297</v>
      </c>
      <c r="J585" s="182">
        <v>0.25</v>
      </c>
      <c r="K585" s="24">
        <f t="shared" si="14"/>
        <v>12318.24997</v>
      </c>
      <c r="L585" s="304"/>
    </row>
    <row r="586" hidden="1">
      <c r="A586" s="347">
        <v>44.0</v>
      </c>
      <c r="B586" s="348" t="s">
        <v>314</v>
      </c>
      <c r="C586" s="45" t="s">
        <v>280</v>
      </c>
      <c r="D586" s="329">
        <v>8.0</v>
      </c>
      <c r="E586" s="44" t="s">
        <v>18</v>
      </c>
      <c r="F586" s="45" t="s">
        <v>285</v>
      </c>
      <c r="G586" s="45" t="s">
        <v>276</v>
      </c>
      <c r="H586" s="175">
        <v>8749.0</v>
      </c>
      <c r="I586" s="176">
        <v>49216.7457349739</v>
      </c>
      <c r="J586" s="181">
        <v>0.25</v>
      </c>
      <c r="K586" s="50">
        <f t="shared" si="14"/>
        <v>12304.18643</v>
      </c>
      <c r="L586" s="329"/>
    </row>
    <row r="587">
      <c r="A587" s="302">
        <v>44.0</v>
      </c>
      <c r="B587" s="336" t="s">
        <v>314</v>
      </c>
      <c r="C587" s="39" t="s">
        <v>280</v>
      </c>
      <c r="D587" s="304">
        <v>9.0</v>
      </c>
      <c r="E587" s="38" t="s">
        <v>47</v>
      </c>
      <c r="F587" s="39" t="s">
        <v>285</v>
      </c>
      <c r="G587" s="39" t="s">
        <v>276</v>
      </c>
      <c r="H587" s="170">
        <v>3272.0</v>
      </c>
      <c r="I587" s="171">
        <v>18406.3541027357</v>
      </c>
      <c r="J587" s="182">
        <v>0.25</v>
      </c>
      <c r="K587" s="24">
        <f t="shared" si="14"/>
        <v>4601.588526</v>
      </c>
      <c r="L587" s="304"/>
    </row>
    <row r="588" hidden="1">
      <c r="A588" s="347">
        <v>44.0</v>
      </c>
      <c r="B588" s="348" t="s">
        <v>314</v>
      </c>
      <c r="C588" s="45" t="s">
        <v>280</v>
      </c>
      <c r="D588" s="329">
        <v>10.0</v>
      </c>
      <c r="E588" s="44" t="s">
        <v>113</v>
      </c>
      <c r="F588" s="45" t="s">
        <v>285</v>
      </c>
      <c r="G588" s="45" t="s">
        <v>276</v>
      </c>
      <c r="H588" s="175">
        <v>14215.0</v>
      </c>
      <c r="I588" s="176">
        <v>79965.2578149108</v>
      </c>
      <c r="J588" s="181">
        <v>0.25</v>
      </c>
      <c r="K588" s="50">
        <f t="shared" si="14"/>
        <v>19991.31445</v>
      </c>
      <c r="L588" s="329"/>
    </row>
    <row r="589">
      <c r="A589" s="302">
        <v>44.0</v>
      </c>
      <c r="B589" s="336" t="s">
        <v>314</v>
      </c>
      <c r="C589" s="39" t="s">
        <v>280</v>
      </c>
      <c r="D589" s="304">
        <v>11.0</v>
      </c>
      <c r="E589" s="38" t="s">
        <v>143</v>
      </c>
      <c r="F589" s="39" t="s">
        <v>285</v>
      </c>
      <c r="G589" s="39" t="s">
        <v>276</v>
      </c>
      <c r="H589" s="170">
        <v>9277.0</v>
      </c>
      <c r="I589" s="171">
        <v>52186.9642454398</v>
      </c>
      <c r="J589" s="182">
        <v>0.5</v>
      </c>
      <c r="K589" s="24">
        <f t="shared" si="14"/>
        <v>26093.48212</v>
      </c>
      <c r="L589" s="304"/>
    </row>
    <row r="590" hidden="1">
      <c r="A590" s="347">
        <v>44.0</v>
      </c>
      <c r="B590" s="348" t="s">
        <v>314</v>
      </c>
      <c r="C590" s="45" t="s">
        <v>280</v>
      </c>
      <c r="D590" s="329">
        <v>12.0</v>
      </c>
      <c r="E590" s="44" t="s">
        <v>170</v>
      </c>
      <c r="F590" s="45" t="s">
        <v>285</v>
      </c>
      <c r="G590" s="45" t="s">
        <v>276</v>
      </c>
      <c r="H590" s="175">
        <v>3208.0</v>
      </c>
      <c r="I590" s="176">
        <v>18046.3276166186</v>
      </c>
      <c r="J590" s="181">
        <v>0.2</v>
      </c>
      <c r="K590" s="50">
        <f t="shared" si="14"/>
        <v>3609.265523</v>
      </c>
      <c r="L590" s="329"/>
    </row>
    <row r="591">
      <c r="A591" s="302">
        <v>44.0</v>
      </c>
      <c r="B591" s="336" t="s">
        <v>314</v>
      </c>
      <c r="C591" s="39" t="s">
        <v>280</v>
      </c>
      <c r="D591" s="304">
        <v>13.0</v>
      </c>
      <c r="E591" s="38" t="s">
        <v>198</v>
      </c>
      <c r="F591" s="39" t="s">
        <v>285</v>
      </c>
      <c r="G591" s="39" t="s">
        <v>276</v>
      </c>
      <c r="H591" s="170">
        <v>37924.0</v>
      </c>
      <c r="I591" s="171">
        <v>213338.194679752</v>
      </c>
      <c r="J591" s="182">
        <v>0.3</v>
      </c>
      <c r="K591" s="24">
        <f t="shared" si="14"/>
        <v>64001.4584</v>
      </c>
      <c r="L591" s="304"/>
    </row>
    <row r="592" hidden="1">
      <c r="A592" s="347">
        <v>44.0</v>
      </c>
      <c r="B592" s="348" t="s">
        <v>314</v>
      </c>
      <c r="C592" s="45" t="s">
        <v>280</v>
      </c>
      <c r="D592" s="329">
        <v>14.0</v>
      </c>
      <c r="E592" s="44" t="s">
        <v>220</v>
      </c>
      <c r="F592" s="45" t="s">
        <v>285</v>
      </c>
      <c r="G592" s="45" t="s">
        <v>276</v>
      </c>
      <c r="H592" s="175">
        <v>13305.0</v>
      </c>
      <c r="I592" s="176">
        <v>74846.1312154335</v>
      </c>
      <c r="J592" s="181">
        <v>0.25</v>
      </c>
      <c r="K592" s="50">
        <f t="shared" si="14"/>
        <v>18711.5328</v>
      </c>
      <c r="L592" s="329"/>
    </row>
    <row r="593">
      <c r="A593" s="302">
        <v>44.0</v>
      </c>
      <c r="B593" s="336" t="s">
        <v>314</v>
      </c>
      <c r="C593" s="39" t="s">
        <v>280</v>
      </c>
      <c r="D593" s="304">
        <v>15.0</v>
      </c>
      <c r="E593" s="38" t="s">
        <v>233</v>
      </c>
      <c r="F593" s="39" t="s">
        <v>285</v>
      </c>
      <c r="G593" s="39" t="s">
        <v>276</v>
      </c>
      <c r="H593" s="170">
        <v>6895.0</v>
      </c>
      <c r="I593" s="171">
        <v>38787.2284652698</v>
      </c>
      <c r="J593" s="182">
        <v>0.25</v>
      </c>
      <c r="K593" s="24">
        <f t="shared" si="14"/>
        <v>9696.807116</v>
      </c>
      <c r="L593" s="304"/>
    </row>
    <row r="594" hidden="1">
      <c r="A594" s="347">
        <v>44.0</v>
      </c>
      <c r="B594" s="348" t="s">
        <v>314</v>
      </c>
      <c r="C594" s="45" t="s">
        <v>280</v>
      </c>
      <c r="D594" s="329">
        <v>16.0</v>
      </c>
      <c r="E594" s="44" t="s">
        <v>234</v>
      </c>
      <c r="F594" s="45" t="s">
        <v>285</v>
      </c>
      <c r="G594" s="45" t="s">
        <v>276</v>
      </c>
      <c r="H594" s="175">
        <v>3040.0</v>
      </c>
      <c r="I594" s="176">
        <v>17101.2580905613</v>
      </c>
      <c r="J594" s="181">
        <v>0.5</v>
      </c>
      <c r="K594" s="50">
        <f t="shared" si="14"/>
        <v>8550.629045</v>
      </c>
      <c r="L594" s="329"/>
    </row>
  </sheetData>
  <autoFilter ref="$A$2:$L$594">
    <filterColumn colId="1">
      <colorFilter dxfId="5"/>
    </filterColumn>
  </autoFilter>
  <mergeCells count="1">
    <mergeCell ref="A1:L1"/>
  </mergeCell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7.86"/>
    <col customWidth="1" min="3" max="3" width="16.71"/>
    <col customWidth="1" min="4" max="4" width="15.86"/>
    <col customWidth="1" min="5" max="5" width="17.86"/>
    <col customWidth="1" min="7" max="7" width="24.71"/>
    <col customWidth="1" min="8" max="8" width="20.86"/>
  </cols>
  <sheetData>
    <row r="1">
      <c r="A1" s="34" t="s">
        <v>0</v>
      </c>
    </row>
    <row r="2">
      <c r="A2" s="35" t="s">
        <v>254</v>
      </c>
      <c r="B2" s="35" t="s">
        <v>255</v>
      </c>
      <c r="C2" s="35" t="s">
        <v>256</v>
      </c>
      <c r="D2" s="36" t="s">
        <v>257</v>
      </c>
      <c r="E2" s="35" t="s">
        <v>5</v>
      </c>
      <c r="F2" s="35" t="s">
        <v>258</v>
      </c>
      <c r="G2" s="37" t="s">
        <v>259</v>
      </c>
      <c r="H2" s="35" t="s">
        <v>260</v>
      </c>
    </row>
    <row r="3">
      <c r="A3" s="38" t="s">
        <v>7</v>
      </c>
      <c r="B3" s="39" t="s">
        <v>261</v>
      </c>
      <c r="C3" s="40" t="s">
        <v>262</v>
      </c>
      <c r="D3" s="41">
        <v>21165.0</v>
      </c>
      <c r="E3" s="10">
        <v>119472.91359951001</v>
      </c>
      <c r="F3" s="42">
        <v>0.4</v>
      </c>
      <c r="G3" s="43" t="s">
        <v>263</v>
      </c>
      <c r="H3" s="24">
        <f t="shared" ref="H3:H20" si="1">E3*F3</f>
        <v>47789.16544</v>
      </c>
    </row>
    <row r="4">
      <c r="A4" s="44" t="s">
        <v>7</v>
      </c>
      <c r="B4" s="45" t="s">
        <v>261</v>
      </c>
      <c r="C4" s="46" t="s">
        <v>262</v>
      </c>
      <c r="D4" s="47">
        <v>21165.0</v>
      </c>
      <c r="E4" s="48">
        <v>119472.91359951001</v>
      </c>
      <c r="F4" s="49">
        <v>0.4</v>
      </c>
      <c r="G4" s="13" t="s">
        <v>264</v>
      </c>
      <c r="H4" s="50">
        <f t="shared" si="1"/>
        <v>47789.16544</v>
      </c>
    </row>
    <row r="5">
      <c r="A5" s="38" t="s">
        <v>7</v>
      </c>
      <c r="B5" s="39" t="s">
        <v>261</v>
      </c>
      <c r="C5" s="40" t="s">
        <v>262</v>
      </c>
      <c r="D5" s="41">
        <v>21165.0</v>
      </c>
      <c r="E5" s="10">
        <v>119472.91359951001</v>
      </c>
      <c r="F5" s="42">
        <v>0.2</v>
      </c>
      <c r="G5" s="7" t="s">
        <v>265</v>
      </c>
      <c r="H5" s="24">
        <f t="shared" si="1"/>
        <v>23894.58272</v>
      </c>
    </row>
    <row r="6">
      <c r="A6" s="44" t="s">
        <v>8</v>
      </c>
      <c r="B6" s="45" t="s">
        <v>266</v>
      </c>
      <c r="C6" s="46" t="s">
        <v>267</v>
      </c>
      <c r="D6" s="47">
        <v>17638.0</v>
      </c>
      <c r="E6" s="48">
        <v>99563.58374997201</v>
      </c>
      <c r="F6" s="51">
        <v>0.3</v>
      </c>
      <c r="G6" s="52" t="s">
        <v>268</v>
      </c>
      <c r="H6" s="50">
        <f t="shared" si="1"/>
        <v>29869.07512</v>
      </c>
    </row>
    <row r="7">
      <c r="A7" s="38" t="s">
        <v>8</v>
      </c>
      <c r="B7" s="39" t="s">
        <v>266</v>
      </c>
      <c r="C7" s="40" t="s">
        <v>267</v>
      </c>
      <c r="D7" s="41">
        <v>17638.0</v>
      </c>
      <c r="E7" s="10">
        <v>99563.58374997201</v>
      </c>
      <c r="F7" s="42">
        <v>0.3</v>
      </c>
      <c r="G7" s="43" t="s">
        <v>269</v>
      </c>
      <c r="H7" s="24">
        <f t="shared" si="1"/>
        <v>29869.07512</v>
      </c>
    </row>
    <row r="8">
      <c r="A8" s="44" t="s">
        <v>8</v>
      </c>
      <c r="B8" s="45" t="s">
        <v>266</v>
      </c>
      <c r="C8" s="46" t="s">
        <v>267</v>
      </c>
      <c r="D8" s="47">
        <v>17638.0</v>
      </c>
      <c r="E8" s="48">
        <v>99563.58374997201</v>
      </c>
      <c r="F8" s="53">
        <v>0.4</v>
      </c>
      <c r="G8" s="13" t="s">
        <v>264</v>
      </c>
      <c r="H8" s="50">
        <f t="shared" si="1"/>
        <v>39825.4335</v>
      </c>
    </row>
    <row r="9">
      <c r="A9" s="38" t="s">
        <v>9</v>
      </c>
      <c r="B9" s="39" t="s">
        <v>270</v>
      </c>
      <c r="C9" s="39" t="s">
        <v>271</v>
      </c>
      <c r="D9" s="41">
        <v>21995.0</v>
      </c>
      <c r="E9" s="10">
        <v>124158.12589753</v>
      </c>
      <c r="F9" s="54">
        <v>0.5</v>
      </c>
      <c r="G9" s="43" t="s">
        <v>263</v>
      </c>
      <c r="H9" s="24">
        <f t="shared" si="1"/>
        <v>62079.06295</v>
      </c>
    </row>
    <row r="10">
      <c r="A10" s="44" t="s">
        <v>9</v>
      </c>
      <c r="B10" s="45" t="s">
        <v>270</v>
      </c>
      <c r="C10" s="45" t="s">
        <v>271</v>
      </c>
      <c r="D10" s="47">
        <v>21995.0</v>
      </c>
      <c r="E10" s="48">
        <v>124158.12589753</v>
      </c>
      <c r="F10" s="49">
        <v>0.2</v>
      </c>
      <c r="G10" s="55" t="s">
        <v>272</v>
      </c>
      <c r="H10" s="50">
        <f t="shared" si="1"/>
        <v>24831.62518</v>
      </c>
    </row>
    <row r="11">
      <c r="A11" s="38" t="s">
        <v>9</v>
      </c>
      <c r="B11" s="39" t="s">
        <v>270</v>
      </c>
      <c r="C11" s="39" t="s">
        <v>271</v>
      </c>
      <c r="D11" s="41">
        <v>21995.0</v>
      </c>
      <c r="E11" s="10">
        <v>124158.12589753</v>
      </c>
      <c r="F11" s="42">
        <v>0.2</v>
      </c>
      <c r="G11" s="7" t="s">
        <v>264</v>
      </c>
      <c r="H11" s="24">
        <f t="shared" si="1"/>
        <v>24831.62518</v>
      </c>
    </row>
    <row r="12">
      <c r="A12" s="44" t="s">
        <v>9</v>
      </c>
      <c r="B12" s="45" t="s">
        <v>270</v>
      </c>
      <c r="C12" s="45" t="s">
        <v>271</v>
      </c>
      <c r="D12" s="47">
        <v>21995.0</v>
      </c>
      <c r="E12" s="48">
        <v>124158.12589753</v>
      </c>
      <c r="F12" s="49">
        <v>0.1</v>
      </c>
      <c r="G12" s="13" t="s">
        <v>273</v>
      </c>
      <c r="H12" s="50">
        <f t="shared" si="1"/>
        <v>12415.81259</v>
      </c>
    </row>
    <row r="13">
      <c r="A13" s="38" t="s">
        <v>10</v>
      </c>
      <c r="B13" s="39" t="s">
        <v>274</v>
      </c>
      <c r="C13" s="40" t="s">
        <v>262</v>
      </c>
      <c r="D13" s="41">
        <v>2297.0</v>
      </c>
      <c r="E13" s="10">
        <v>12966.183913918001</v>
      </c>
      <c r="F13" s="56">
        <v>1.0</v>
      </c>
      <c r="G13" s="43" t="s">
        <v>265</v>
      </c>
      <c r="H13" s="24">
        <f t="shared" si="1"/>
        <v>12966.18391</v>
      </c>
    </row>
    <row r="14">
      <c r="A14" s="44" t="s">
        <v>11</v>
      </c>
      <c r="B14" s="45" t="s">
        <v>275</v>
      </c>
      <c r="C14" s="45" t="s">
        <v>276</v>
      </c>
      <c r="D14" s="47">
        <v>4991.0</v>
      </c>
      <c r="E14" s="48">
        <v>28173.366963154</v>
      </c>
      <c r="F14" s="57">
        <v>0.5</v>
      </c>
      <c r="G14" s="13" t="s">
        <v>264</v>
      </c>
      <c r="H14" s="50">
        <f t="shared" si="1"/>
        <v>14086.68348</v>
      </c>
    </row>
    <row r="15">
      <c r="A15" s="58" t="s">
        <v>11</v>
      </c>
      <c r="B15" s="58" t="s">
        <v>275</v>
      </c>
      <c r="C15" s="58" t="s">
        <v>276</v>
      </c>
      <c r="D15" s="41">
        <v>4991.0</v>
      </c>
      <c r="E15" s="10">
        <v>28173.366963154</v>
      </c>
      <c r="F15" s="56">
        <v>0.5</v>
      </c>
      <c r="G15" s="59" t="s">
        <v>277</v>
      </c>
      <c r="H15" s="24">
        <f t="shared" si="1"/>
        <v>14086.68348</v>
      </c>
    </row>
    <row r="16">
      <c r="A16" s="44" t="s">
        <v>12</v>
      </c>
      <c r="B16" s="45" t="s">
        <v>278</v>
      </c>
      <c r="C16" s="45" t="s">
        <v>279</v>
      </c>
      <c r="D16" s="47">
        <v>1856.0</v>
      </c>
      <c r="E16" s="60">
        <v>10476.812078464</v>
      </c>
      <c r="F16" s="57">
        <v>0.5</v>
      </c>
      <c r="G16" s="52" t="s">
        <v>263</v>
      </c>
      <c r="H16" s="50">
        <f t="shared" si="1"/>
        <v>5238.406039</v>
      </c>
    </row>
    <row r="17">
      <c r="A17" s="38" t="s">
        <v>12</v>
      </c>
      <c r="B17" s="39" t="s">
        <v>278</v>
      </c>
      <c r="C17" s="39" t="s">
        <v>279</v>
      </c>
      <c r="D17" s="41">
        <v>1856.0</v>
      </c>
      <c r="E17" s="61">
        <v>10476.812078464</v>
      </c>
      <c r="F17" s="56">
        <v>0.5</v>
      </c>
      <c r="G17" s="7" t="s">
        <v>265</v>
      </c>
      <c r="H17" s="24">
        <f t="shared" si="1"/>
        <v>5238.406039</v>
      </c>
    </row>
    <row r="18">
      <c r="A18" s="44" t="s">
        <v>13</v>
      </c>
      <c r="B18" s="45" t="s">
        <v>280</v>
      </c>
      <c r="C18" s="45" t="s">
        <v>276</v>
      </c>
      <c r="D18" s="47">
        <v>240613.0</v>
      </c>
      <c r="E18" s="48">
        <v>1358220.465859622</v>
      </c>
      <c r="F18" s="49">
        <v>0.3</v>
      </c>
      <c r="G18" s="52" t="s">
        <v>281</v>
      </c>
      <c r="H18" s="50">
        <f t="shared" si="1"/>
        <v>407466.1398</v>
      </c>
    </row>
    <row r="19">
      <c r="A19" s="38" t="s">
        <v>13</v>
      </c>
      <c r="B19" s="62" t="s">
        <v>280</v>
      </c>
      <c r="C19" s="62" t="s">
        <v>276</v>
      </c>
      <c r="D19" s="41">
        <v>240613.0</v>
      </c>
      <c r="E19" s="10">
        <v>1358220.465859622</v>
      </c>
      <c r="F19" s="54">
        <v>0.5</v>
      </c>
      <c r="G19" s="43" t="s">
        <v>263</v>
      </c>
      <c r="H19" s="24">
        <f t="shared" si="1"/>
        <v>679110.2329</v>
      </c>
    </row>
    <row r="20">
      <c r="A20" s="44" t="s">
        <v>13</v>
      </c>
      <c r="B20" s="45" t="s">
        <v>280</v>
      </c>
      <c r="C20" s="45" t="s">
        <v>276</v>
      </c>
      <c r="D20" s="47">
        <v>240613.0</v>
      </c>
      <c r="E20" s="48">
        <v>1358220.465859622</v>
      </c>
      <c r="F20" s="49">
        <v>0.2</v>
      </c>
      <c r="G20" s="13" t="s">
        <v>264</v>
      </c>
      <c r="H20" s="50">
        <f t="shared" si="1"/>
        <v>271644.0932</v>
      </c>
    </row>
    <row r="21">
      <c r="A21" s="38" t="s">
        <v>14</v>
      </c>
      <c r="B21" s="39" t="s">
        <v>266</v>
      </c>
      <c r="C21" s="40" t="s">
        <v>267</v>
      </c>
      <c r="D21" s="41">
        <v>28009.0</v>
      </c>
      <c r="E21" s="10">
        <v>158106.15813884602</v>
      </c>
      <c r="F21" s="42">
        <v>0.5</v>
      </c>
      <c r="G21" s="7" t="s">
        <v>268</v>
      </c>
      <c r="H21" s="24">
        <v>79053.07906942301</v>
      </c>
    </row>
    <row r="22">
      <c r="A22" s="44" t="s">
        <v>14</v>
      </c>
      <c r="B22" s="45" t="s">
        <v>266</v>
      </c>
      <c r="C22" s="46" t="s">
        <v>267</v>
      </c>
      <c r="D22" s="47">
        <v>28009.0</v>
      </c>
      <c r="E22" s="48">
        <v>158106.15813884602</v>
      </c>
      <c r="F22" s="49">
        <v>0.25</v>
      </c>
      <c r="G22" s="13" t="s">
        <v>269</v>
      </c>
      <c r="H22" s="50">
        <f t="shared" ref="H22:H507" si="2">E22*F22</f>
        <v>39526.53953</v>
      </c>
    </row>
    <row r="23">
      <c r="A23" s="38" t="s">
        <v>14</v>
      </c>
      <c r="B23" s="39" t="s">
        <v>266</v>
      </c>
      <c r="C23" s="40" t="s">
        <v>267</v>
      </c>
      <c r="D23" s="63">
        <v>28360.0</v>
      </c>
      <c r="E23" s="10">
        <v>158106.15813884602</v>
      </c>
      <c r="F23" s="54">
        <v>0.25</v>
      </c>
      <c r="G23" s="7" t="s">
        <v>264</v>
      </c>
      <c r="H23" s="24">
        <f t="shared" si="2"/>
        <v>39526.53953</v>
      </c>
    </row>
    <row r="24">
      <c r="A24" s="44" t="s">
        <v>15</v>
      </c>
      <c r="B24" s="45" t="s">
        <v>278</v>
      </c>
      <c r="C24" s="45" t="s">
        <v>279</v>
      </c>
      <c r="D24" s="47">
        <v>1984.0</v>
      </c>
      <c r="E24" s="48">
        <v>11199.350842496</v>
      </c>
      <c r="F24" s="49">
        <v>1.0</v>
      </c>
      <c r="G24" s="13" t="s">
        <v>282</v>
      </c>
      <c r="H24" s="50">
        <f t="shared" si="2"/>
        <v>11199.35084</v>
      </c>
    </row>
    <row r="25">
      <c r="A25" s="38" t="s">
        <v>16</v>
      </c>
      <c r="B25" s="39" t="s">
        <v>283</v>
      </c>
      <c r="C25" s="40" t="s">
        <v>267</v>
      </c>
      <c r="D25" s="41">
        <v>6375.0</v>
      </c>
      <c r="E25" s="10">
        <v>35985.81734925</v>
      </c>
      <c r="F25" s="54">
        <v>0.5</v>
      </c>
      <c r="G25" s="64" t="s">
        <v>284</v>
      </c>
      <c r="H25" s="24">
        <f t="shared" si="2"/>
        <v>17992.90867</v>
      </c>
    </row>
    <row r="26">
      <c r="A26" s="44" t="s">
        <v>16</v>
      </c>
      <c r="B26" s="45" t="s">
        <v>283</v>
      </c>
      <c r="C26" s="46" t="s">
        <v>267</v>
      </c>
      <c r="D26" s="47">
        <v>6375.0</v>
      </c>
      <c r="E26" s="48">
        <v>35985.81734925</v>
      </c>
      <c r="F26" s="53">
        <v>0.5</v>
      </c>
      <c r="G26" s="65" t="s">
        <v>264</v>
      </c>
      <c r="H26" s="50">
        <f t="shared" si="2"/>
        <v>17992.90867</v>
      </c>
    </row>
    <row r="27">
      <c r="A27" s="38" t="s">
        <v>17</v>
      </c>
      <c r="B27" s="39" t="s">
        <v>275</v>
      </c>
      <c r="C27" s="39" t="s">
        <v>276</v>
      </c>
      <c r="D27" s="41">
        <v>10936.0</v>
      </c>
      <c r="E27" s="10">
        <v>61731.905651984</v>
      </c>
      <c r="F27" s="42">
        <v>0.5</v>
      </c>
      <c r="G27" s="7" t="s">
        <v>264</v>
      </c>
      <c r="H27" s="24">
        <f t="shared" si="2"/>
        <v>30865.95283</v>
      </c>
    </row>
    <row r="28">
      <c r="A28" s="44" t="s">
        <v>17</v>
      </c>
      <c r="B28" s="45" t="s">
        <v>275</v>
      </c>
      <c r="C28" s="45" t="s">
        <v>276</v>
      </c>
      <c r="D28" s="47">
        <v>10936.0</v>
      </c>
      <c r="E28" s="48">
        <v>61731.905651984</v>
      </c>
      <c r="F28" s="57">
        <v>0.5</v>
      </c>
      <c r="G28" s="55" t="s">
        <v>277</v>
      </c>
      <c r="H28" s="50">
        <f t="shared" si="2"/>
        <v>30865.95283</v>
      </c>
    </row>
    <row r="29">
      <c r="A29" s="38" t="s">
        <v>18</v>
      </c>
      <c r="B29" s="39" t="s">
        <v>285</v>
      </c>
      <c r="C29" s="39" t="s">
        <v>276</v>
      </c>
      <c r="D29" s="41">
        <v>8597.0</v>
      </c>
      <c r="E29" s="10">
        <v>48528.638706118</v>
      </c>
      <c r="F29" s="54">
        <v>0.1</v>
      </c>
      <c r="G29" s="43" t="s">
        <v>263</v>
      </c>
      <c r="H29" s="24">
        <f t="shared" si="2"/>
        <v>4852.863871</v>
      </c>
    </row>
    <row r="30">
      <c r="A30" s="44" t="s">
        <v>18</v>
      </c>
      <c r="B30" s="45" t="s">
        <v>285</v>
      </c>
      <c r="C30" s="45" t="s">
        <v>276</v>
      </c>
      <c r="D30" s="47">
        <v>8597.0</v>
      </c>
      <c r="E30" s="48">
        <v>48528.638706118</v>
      </c>
      <c r="F30" s="49">
        <v>0.6</v>
      </c>
      <c r="G30" s="13" t="s">
        <v>264</v>
      </c>
      <c r="H30" s="50">
        <f t="shared" si="2"/>
        <v>29117.18322</v>
      </c>
    </row>
    <row r="31">
      <c r="A31" s="38" t="s">
        <v>18</v>
      </c>
      <c r="B31" s="39" t="s">
        <v>285</v>
      </c>
      <c r="C31" s="39" t="s">
        <v>276</v>
      </c>
      <c r="D31" s="41">
        <v>8597.0</v>
      </c>
      <c r="E31" s="10">
        <v>48528.638706118</v>
      </c>
      <c r="F31" s="42">
        <v>0.3</v>
      </c>
      <c r="G31" s="66" t="s">
        <v>265</v>
      </c>
      <c r="H31" s="24">
        <f t="shared" si="2"/>
        <v>14558.59161</v>
      </c>
    </row>
    <row r="32">
      <c r="A32" s="44" t="s">
        <v>19</v>
      </c>
      <c r="B32" s="45" t="s">
        <v>283</v>
      </c>
      <c r="C32" s="46" t="s">
        <v>267</v>
      </c>
      <c r="D32" s="47">
        <v>3281.0</v>
      </c>
      <c r="E32" s="48">
        <v>18520.700662414</v>
      </c>
      <c r="F32" s="51">
        <v>1.0</v>
      </c>
      <c r="G32" s="13" t="s">
        <v>264</v>
      </c>
      <c r="H32" s="50">
        <f t="shared" si="2"/>
        <v>18520.70066</v>
      </c>
    </row>
    <row r="33">
      <c r="A33" s="38" t="s">
        <v>20</v>
      </c>
      <c r="B33" s="39" t="s">
        <v>286</v>
      </c>
      <c r="C33" s="40" t="s">
        <v>262</v>
      </c>
      <c r="D33" s="41">
        <v>5281.0</v>
      </c>
      <c r="E33" s="10">
        <v>29810.368850414</v>
      </c>
      <c r="F33" s="42">
        <v>1.0</v>
      </c>
      <c r="G33" s="7" t="s">
        <v>264</v>
      </c>
      <c r="H33" s="24">
        <f t="shared" si="2"/>
        <v>29810.36885</v>
      </c>
    </row>
    <row r="34">
      <c r="A34" s="44" t="s">
        <v>21</v>
      </c>
      <c r="B34" s="45" t="s">
        <v>287</v>
      </c>
      <c r="C34" s="46" t="s">
        <v>262</v>
      </c>
      <c r="D34" s="47">
        <v>2952.0</v>
      </c>
      <c r="E34" s="48">
        <v>16663.550245488</v>
      </c>
      <c r="F34" s="49">
        <v>1.0</v>
      </c>
      <c r="G34" s="13" t="s">
        <v>265</v>
      </c>
      <c r="H34" s="50">
        <f t="shared" si="2"/>
        <v>16663.55025</v>
      </c>
    </row>
    <row r="35">
      <c r="A35" s="38" t="s">
        <v>22</v>
      </c>
      <c r="B35" s="39" t="s">
        <v>266</v>
      </c>
      <c r="C35" s="40" t="s">
        <v>267</v>
      </c>
      <c r="D35" s="41">
        <v>415847.0</v>
      </c>
      <c r="E35" s="10">
        <v>2347387.323487618</v>
      </c>
      <c r="F35" s="42">
        <v>1.0</v>
      </c>
      <c r="G35" s="43" t="s">
        <v>269</v>
      </c>
      <c r="H35" s="24">
        <f t="shared" si="2"/>
        <v>2347387.323</v>
      </c>
    </row>
    <row r="36">
      <c r="A36" s="44" t="s">
        <v>23</v>
      </c>
      <c r="B36" s="45" t="s">
        <v>288</v>
      </c>
      <c r="C36" s="45" t="s">
        <v>279</v>
      </c>
      <c r="D36" s="47">
        <v>921.0</v>
      </c>
      <c r="E36" s="48">
        <v>5198.8922005740005</v>
      </c>
      <c r="F36" s="53">
        <v>0.25</v>
      </c>
      <c r="G36" s="52" t="s">
        <v>263</v>
      </c>
      <c r="H36" s="50">
        <f t="shared" si="2"/>
        <v>1299.72305</v>
      </c>
    </row>
    <row r="37">
      <c r="A37" s="38" t="s">
        <v>23</v>
      </c>
      <c r="B37" s="39" t="s">
        <v>288</v>
      </c>
      <c r="C37" s="39" t="s">
        <v>279</v>
      </c>
      <c r="D37" s="41">
        <v>921.0</v>
      </c>
      <c r="E37" s="10">
        <v>5198.8922005740005</v>
      </c>
      <c r="F37" s="56">
        <v>0.25</v>
      </c>
      <c r="G37" s="43" t="s">
        <v>265</v>
      </c>
      <c r="H37" s="24">
        <f t="shared" si="2"/>
        <v>1299.72305</v>
      </c>
    </row>
    <row r="38">
      <c r="A38" s="44" t="s">
        <v>23</v>
      </c>
      <c r="B38" s="45" t="s">
        <v>288</v>
      </c>
      <c r="C38" s="45" t="s">
        <v>279</v>
      </c>
      <c r="D38" s="47">
        <v>921.0</v>
      </c>
      <c r="E38" s="48">
        <v>5198.8922005740005</v>
      </c>
      <c r="F38" s="49">
        <v>0.5</v>
      </c>
      <c r="G38" s="13" t="s">
        <v>264</v>
      </c>
      <c r="H38" s="50">
        <f t="shared" si="2"/>
        <v>2599.4461</v>
      </c>
    </row>
    <row r="39">
      <c r="A39" s="38" t="s">
        <v>24</v>
      </c>
      <c r="B39" s="39" t="s">
        <v>261</v>
      </c>
      <c r="C39" s="40" t="s">
        <v>262</v>
      </c>
      <c r="D39" s="41">
        <v>18443.0</v>
      </c>
      <c r="E39" s="10">
        <v>104107.675195642</v>
      </c>
      <c r="F39" s="56">
        <v>0.6</v>
      </c>
      <c r="G39" s="43" t="s">
        <v>265</v>
      </c>
      <c r="H39" s="24">
        <f t="shared" si="2"/>
        <v>62464.60512</v>
      </c>
    </row>
    <row r="40">
      <c r="A40" s="44" t="s">
        <v>24</v>
      </c>
      <c r="B40" s="45" t="s">
        <v>261</v>
      </c>
      <c r="C40" s="46" t="s">
        <v>262</v>
      </c>
      <c r="D40" s="47">
        <v>18443.0</v>
      </c>
      <c r="E40" s="48">
        <v>104107.675195642</v>
      </c>
      <c r="F40" s="51">
        <v>0.4</v>
      </c>
      <c r="G40" s="13" t="s">
        <v>264</v>
      </c>
      <c r="H40" s="50">
        <f t="shared" si="2"/>
        <v>41643.07008</v>
      </c>
    </row>
    <row r="41">
      <c r="A41" s="38" t="s">
        <v>25</v>
      </c>
      <c r="B41" s="39" t="s">
        <v>289</v>
      </c>
      <c r="C41" s="39" t="s">
        <v>279</v>
      </c>
      <c r="D41" s="41">
        <v>550925.0</v>
      </c>
      <c r="E41" s="10">
        <v>3109880.22323695</v>
      </c>
      <c r="F41" s="67">
        <v>1.0</v>
      </c>
      <c r="G41" s="43" t="s">
        <v>263</v>
      </c>
      <c r="H41" s="24">
        <f t="shared" si="2"/>
        <v>3109880.223</v>
      </c>
    </row>
    <row r="42">
      <c r="A42" s="44" t="s">
        <v>26</v>
      </c>
      <c r="B42" s="45" t="s">
        <v>270</v>
      </c>
      <c r="C42" s="45" t="s">
        <v>271</v>
      </c>
      <c r="D42" s="47">
        <v>3012.0</v>
      </c>
      <c r="E42" s="48">
        <v>17002.240291128</v>
      </c>
      <c r="F42" s="49">
        <v>0.6</v>
      </c>
      <c r="G42" s="55" t="s">
        <v>272</v>
      </c>
      <c r="H42" s="50">
        <f t="shared" si="2"/>
        <v>10201.34417</v>
      </c>
    </row>
    <row r="43">
      <c r="A43" s="38" t="s">
        <v>26</v>
      </c>
      <c r="B43" s="39" t="s">
        <v>270</v>
      </c>
      <c r="C43" s="39" t="s">
        <v>271</v>
      </c>
      <c r="D43" s="41">
        <v>3012.0</v>
      </c>
      <c r="E43" s="10">
        <v>17002.240291128</v>
      </c>
      <c r="F43" s="42">
        <v>0.4</v>
      </c>
      <c r="G43" s="7" t="s">
        <v>263</v>
      </c>
      <c r="H43" s="24">
        <f t="shared" si="2"/>
        <v>6800.896116</v>
      </c>
    </row>
    <row r="44">
      <c r="A44" s="44" t="s">
        <v>27</v>
      </c>
      <c r="B44" s="45" t="s">
        <v>290</v>
      </c>
      <c r="C44" s="45" t="s">
        <v>271</v>
      </c>
      <c r="D44" s="47">
        <v>4452.0</v>
      </c>
      <c r="E44" s="48">
        <v>25130.801386488</v>
      </c>
      <c r="F44" s="49">
        <v>0.4</v>
      </c>
      <c r="G44" s="55" t="s">
        <v>272</v>
      </c>
      <c r="H44" s="50">
        <f t="shared" si="2"/>
        <v>10052.32055</v>
      </c>
    </row>
    <row r="45">
      <c r="A45" s="38" t="s">
        <v>27</v>
      </c>
      <c r="B45" s="39" t="s">
        <v>290</v>
      </c>
      <c r="C45" s="39" t="s">
        <v>271</v>
      </c>
      <c r="D45" s="41">
        <v>4452.0</v>
      </c>
      <c r="E45" s="10">
        <v>25130.801386488</v>
      </c>
      <c r="F45" s="42">
        <v>0.6</v>
      </c>
      <c r="G45" s="7" t="s">
        <v>264</v>
      </c>
      <c r="H45" s="24">
        <f t="shared" si="2"/>
        <v>15078.48083</v>
      </c>
    </row>
    <row r="46">
      <c r="A46" s="44" t="s">
        <v>28</v>
      </c>
      <c r="B46" s="45" t="s">
        <v>261</v>
      </c>
      <c r="C46" s="46" t="s">
        <v>262</v>
      </c>
      <c r="D46" s="47">
        <v>3842.0</v>
      </c>
      <c r="E46" s="48">
        <v>21687.452589148</v>
      </c>
      <c r="F46" s="49">
        <v>1.0</v>
      </c>
      <c r="G46" s="52" t="s">
        <v>263</v>
      </c>
      <c r="H46" s="50">
        <f t="shared" si="2"/>
        <v>21687.45259</v>
      </c>
    </row>
    <row r="47">
      <c r="A47" s="38" t="s">
        <v>29</v>
      </c>
      <c r="B47" s="39" t="s">
        <v>287</v>
      </c>
      <c r="C47" s="40" t="s">
        <v>262</v>
      </c>
      <c r="D47" s="41">
        <v>18604.0</v>
      </c>
      <c r="E47" s="10">
        <v>105016.493484776</v>
      </c>
      <c r="F47" s="56">
        <v>0.6</v>
      </c>
      <c r="G47" s="43" t="s">
        <v>291</v>
      </c>
      <c r="H47" s="24">
        <f t="shared" si="2"/>
        <v>63009.89609</v>
      </c>
    </row>
    <row r="48">
      <c r="A48" s="44" t="s">
        <v>29</v>
      </c>
      <c r="B48" s="45" t="s">
        <v>287</v>
      </c>
      <c r="C48" s="46" t="s">
        <v>262</v>
      </c>
      <c r="D48" s="47">
        <v>18604.0</v>
      </c>
      <c r="E48" s="48">
        <v>105016.493484776</v>
      </c>
      <c r="F48" s="53">
        <v>0.4</v>
      </c>
      <c r="G48" s="52" t="s">
        <v>265</v>
      </c>
      <c r="H48" s="50">
        <f t="shared" si="2"/>
        <v>42006.59739</v>
      </c>
    </row>
    <row r="49">
      <c r="A49" s="38" t="s">
        <v>30</v>
      </c>
      <c r="B49" s="39" t="s">
        <v>289</v>
      </c>
      <c r="C49" s="39" t="s">
        <v>279</v>
      </c>
      <c r="D49" s="41">
        <v>12554.0</v>
      </c>
      <c r="E49" s="10">
        <v>70865.24721607601</v>
      </c>
      <c r="F49" s="67">
        <v>0.5</v>
      </c>
      <c r="G49" s="43" t="s">
        <v>263</v>
      </c>
      <c r="H49" s="24">
        <f t="shared" si="2"/>
        <v>35432.62361</v>
      </c>
    </row>
    <row r="50">
      <c r="A50" s="44" t="s">
        <v>30</v>
      </c>
      <c r="B50" s="45" t="s">
        <v>289</v>
      </c>
      <c r="C50" s="45" t="s">
        <v>279</v>
      </c>
      <c r="D50" s="47">
        <v>12554.0</v>
      </c>
      <c r="E50" s="48">
        <v>70865.24721607601</v>
      </c>
      <c r="F50" s="51">
        <v>0.5</v>
      </c>
      <c r="G50" s="13" t="s">
        <v>264</v>
      </c>
      <c r="H50" s="50">
        <f t="shared" si="2"/>
        <v>35432.62361</v>
      </c>
    </row>
    <row r="51">
      <c r="A51" s="38" t="s">
        <v>31</v>
      </c>
      <c r="B51" s="39" t="s">
        <v>286</v>
      </c>
      <c r="C51" s="40" t="s">
        <v>262</v>
      </c>
      <c r="D51" s="41">
        <v>7182.0</v>
      </c>
      <c r="E51" s="10">
        <v>40541.198463108</v>
      </c>
      <c r="F51" s="42">
        <v>0.3</v>
      </c>
      <c r="G51" s="43" t="s">
        <v>265</v>
      </c>
      <c r="H51" s="24">
        <f t="shared" si="2"/>
        <v>12162.35954</v>
      </c>
    </row>
    <row r="52">
      <c r="A52" s="44" t="s">
        <v>31</v>
      </c>
      <c r="B52" s="45" t="s">
        <v>286</v>
      </c>
      <c r="C52" s="46" t="s">
        <v>262</v>
      </c>
      <c r="D52" s="47">
        <v>7182.0</v>
      </c>
      <c r="E52" s="48">
        <v>40541.198463108</v>
      </c>
      <c r="F52" s="49">
        <v>0.7</v>
      </c>
      <c r="G52" s="13" t="s">
        <v>264</v>
      </c>
      <c r="H52" s="50">
        <f t="shared" si="2"/>
        <v>28378.83892</v>
      </c>
    </row>
    <row r="53">
      <c r="A53" s="38" t="s">
        <v>32</v>
      </c>
      <c r="B53" s="39" t="s">
        <v>287</v>
      </c>
      <c r="C53" s="40" t="s">
        <v>262</v>
      </c>
      <c r="D53" s="41">
        <v>2930.0</v>
      </c>
      <c r="E53" s="10">
        <v>16539.36389542</v>
      </c>
      <c r="F53" s="67">
        <v>0.5</v>
      </c>
      <c r="G53" s="43" t="s">
        <v>263</v>
      </c>
      <c r="H53" s="24">
        <f t="shared" si="2"/>
        <v>8269.681948</v>
      </c>
    </row>
    <row r="54">
      <c r="A54" s="44" t="s">
        <v>32</v>
      </c>
      <c r="B54" s="45" t="s">
        <v>287</v>
      </c>
      <c r="C54" s="46" t="s">
        <v>262</v>
      </c>
      <c r="D54" s="47">
        <v>2930.0</v>
      </c>
      <c r="E54" s="48">
        <v>16539.36389542</v>
      </c>
      <c r="F54" s="51">
        <v>0.5</v>
      </c>
      <c r="G54" s="13" t="s">
        <v>264</v>
      </c>
      <c r="H54" s="50">
        <f t="shared" si="2"/>
        <v>8269.681948</v>
      </c>
    </row>
    <row r="55">
      <c r="A55" s="38" t="s">
        <v>33</v>
      </c>
      <c r="B55" s="39" t="s">
        <v>286</v>
      </c>
      <c r="C55" s="40" t="s">
        <v>262</v>
      </c>
      <c r="D55" s="68">
        <v>8515.0</v>
      </c>
      <c r="E55" s="69">
        <v>48065.76231041</v>
      </c>
      <c r="F55" s="42">
        <v>0.6</v>
      </c>
      <c r="G55" s="43" t="s">
        <v>265</v>
      </c>
      <c r="H55" s="24">
        <f t="shared" si="2"/>
        <v>28839.45739</v>
      </c>
    </row>
    <row r="56">
      <c r="A56" s="44" t="s">
        <v>33</v>
      </c>
      <c r="B56" s="45" t="s">
        <v>286</v>
      </c>
      <c r="C56" s="46" t="s">
        <v>262</v>
      </c>
      <c r="D56" s="70">
        <v>8515.0</v>
      </c>
      <c r="E56" s="71">
        <v>48065.76231041</v>
      </c>
      <c r="F56" s="49">
        <v>0.4</v>
      </c>
      <c r="G56" s="13" t="s">
        <v>264</v>
      </c>
      <c r="H56" s="50">
        <f t="shared" si="2"/>
        <v>19226.30492</v>
      </c>
    </row>
    <row r="57">
      <c r="A57" s="38" t="s">
        <v>34</v>
      </c>
      <c r="B57" s="39" t="s">
        <v>274</v>
      </c>
      <c r="C57" s="40" t="s">
        <v>262</v>
      </c>
      <c r="D57" s="41">
        <v>3266.0</v>
      </c>
      <c r="E57" s="10">
        <v>18436.028151004</v>
      </c>
      <c r="F57" s="67">
        <v>0.5</v>
      </c>
      <c r="G57" s="7" t="s">
        <v>264</v>
      </c>
      <c r="H57" s="24">
        <f t="shared" si="2"/>
        <v>9218.014076</v>
      </c>
    </row>
    <row r="58">
      <c r="A58" s="44" t="s">
        <v>34</v>
      </c>
      <c r="B58" s="45" t="s">
        <v>274</v>
      </c>
      <c r="C58" s="46" t="s">
        <v>262</v>
      </c>
      <c r="D58" s="47">
        <v>3266.0</v>
      </c>
      <c r="E58" s="48">
        <v>18436.028151004</v>
      </c>
      <c r="F58" s="57">
        <v>0.5</v>
      </c>
      <c r="G58" s="52" t="s">
        <v>265</v>
      </c>
      <c r="H58" s="50">
        <f t="shared" si="2"/>
        <v>9218.014076</v>
      </c>
    </row>
    <row r="59">
      <c r="A59" s="38" t="s">
        <v>35</v>
      </c>
      <c r="B59" s="39" t="s">
        <v>261</v>
      </c>
      <c r="C59" s="40" t="s">
        <v>262</v>
      </c>
      <c r="D59" s="41">
        <v>2963.0</v>
      </c>
      <c r="E59" s="10">
        <v>16725.643420522</v>
      </c>
      <c r="F59" s="54">
        <v>1.0</v>
      </c>
      <c r="G59" s="7" t="s">
        <v>264</v>
      </c>
      <c r="H59" s="24">
        <f t="shared" si="2"/>
        <v>16725.64342</v>
      </c>
    </row>
    <row r="60">
      <c r="A60" s="44" t="s">
        <v>36</v>
      </c>
      <c r="B60" s="45" t="s">
        <v>287</v>
      </c>
      <c r="C60" s="46" t="s">
        <v>262</v>
      </c>
      <c r="D60" s="47">
        <v>3335.0</v>
      </c>
      <c r="E60" s="48">
        <v>18825.52170349</v>
      </c>
      <c r="F60" s="57">
        <v>0.5</v>
      </c>
      <c r="G60" s="52" t="s">
        <v>291</v>
      </c>
      <c r="H60" s="50">
        <f t="shared" si="2"/>
        <v>9412.760852</v>
      </c>
    </row>
    <row r="61">
      <c r="A61" s="38" t="s">
        <v>36</v>
      </c>
      <c r="B61" s="39" t="s">
        <v>287</v>
      </c>
      <c r="C61" s="40" t="s">
        <v>262</v>
      </c>
      <c r="D61" s="41">
        <v>3335.0</v>
      </c>
      <c r="E61" s="10">
        <v>18825.52170349</v>
      </c>
      <c r="F61" s="67">
        <v>0.5</v>
      </c>
      <c r="G61" s="7" t="s">
        <v>264</v>
      </c>
      <c r="H61" s="24">
        <f t="shared" si="2"/>
        <v>9412.760852</v>
      </c>
    </row>
    <row r="62">
      <c r="A62" s="44" t="s">
        <v>37</v>
      </c>
      <c r="B62" s="45" t="s">
        <v>292</v>
      </c>
      <c r="C62" s="46" t="s">
        <v>267</v>
      </c>
      <c r="D62" s="47">
        <v>10738.0</v>
      </c>
      <c r="E62" s="48">
        <v>60614.228501372</v>
      </c>
      <c r="F62" s="49">
        <v>0.7</v>
      </c>
      <c r="G62" s="52" t="s">
        <v>293</v>
      </c>
      <c r="H62" s="50">
        <f t="shared" si="2"/>
        <v>42429.95995</v>
      </c>
    </row>
    <row r="63">
      <c r="A63" s="38" t="s">
        <v>37</v>
      </c>
      <c r="B63" s="39" t="s">
        <v>292</v>
      </c>
      <c r="C63" s="40" t="s">
        <v>267</v>
      </c>
      <c r="D63" s="41">
        <v>10738.0</v>
      </c>
      <c r="E63" s="10">
        <v>60614.228501372</v>
      </c>
      <c r="F63" s="42">
        <v>0.3</v>
      </c>
      <c r="G63" s="7" t="s">
        <v>264</v>
      </c>
      <c r="H63" s="24">
        <f t="shared" si="2"/>
        <v>18184.26855</v>
      </c>
    </row>
    <row r="64">
      <c r="A64" s="44" t="s">
        <v>38</v>
      </c>
      <c r="B64" s="45" t="s">
        <v>289</v>
      </c>
      <c r="C64" s="45" t="s">
        <v>279</v>
      </c>
      <c r="D64" s="47">
        <v>36583.0</v>
      </c>
      <c r="E64" s="48">
        <v>206504.965660802</v>
      </c>
      <c r="F64" s="49">
        <v>0.5</v>
      </c>
      <c r="G64" s="13" t="s">
        <v>264</v>
      </c>
      <c r="H64" s="50">
        <f t="shared" si="2"/>
        <v>103252.4828</v>
      </c>
    </row>
    <row r="65">
      <c r="A65" s="38" t="s">
        <v>38</v>
      </c>
      <c r="B65" s="39" t="s">
        <v>289</v>
      </c>
      <c r="C65" s="39" t="s">
        <v>279</v>
      </c>
      <c r="D65" s="41">
        <v>36583.0</v>
      </c>
      <c r="E65" s="10">
        <v>206504.965660802</v>
      </c>
      <c r="F65" s="42">
        <v>0.5</v>
      </c>
      <c r="G65" s="7" t="s">
        <v>265</v>
      </c>
      <c r="H65" s="24">
        <f t="shared" si="2"/>
        <v>103252.4828</v>
      </c>
    </row>
    <row r="66">
      <c r="A66" s="44" t="s">
        <v>39</v>
      </c>
      <c r="B66" s="45" t="s">
        <v>287</v>
      </c>
      <c r="C66" s="46" t="s">
        <v>262</v>
      </c>
      <c r="D66" s="47">
        <v>7824.0</v>
      </c>
      <c r="E66" s="48">
        <v>44165.181951456</v>
      </c>
      <c r="F66" s="53">
        <v>0.4</v>
      </c>
      <c r="G66" s="52" t="s">
        <v>265</v>
      </c>
      <c r="H66" s="50">
        <f t="shared" si="2"/>
        <v>17666.07278</v>
      </c>
    </row>
    <row r="67">
      <c r="A67" s="38" t="s">
        <v>39</v>
      </c>
      <c r="B67" s="39" t="s">
        <v>287</v>
      </c>
      <c r="C67" s="40" t="s">
        <v>262</v>
      </c>
      <c r="D67" s="41">
        <v>7824.0</v>
      </c>
      <c r="E67" s="10">
        <v>44165.181951456</v>
      </c>
      <c r="F67" s="42">
        <v>0.6</v>
      </c>
      <c r="G67" s="7" t="s">
        <v>264</v>
      </c>
      <c r="H67" s="24">
        <f t="shared" si="2"/>
        <v>26499.10917</v>
      </c>
    </row>
    <row r="68">
      <c r="A68" s="44" t="s">
        <v>40</v>
      </c>
      <c r="B68" s="45" t="s">
        <v>278</v>
      </c>
      <c r="C68" s="45" t="s">
        <v>279</v>
      </c>
      <c r="D68" s="47">
        <v>24701.0</v>
      </c>
      <c r="E68" s="48">
        <v>139433.046955894</v>
      </c>
      <c r="F68" s="49">
        <v>0.4</v>
      </c>
      <c r="G68" s="52" t="s">
        <v>263</v>
      </c>
      <c r="H68" s="50">
        <f t="shared" si="2"/>
        <v>55773.21878</v>
      </c>
    </row>
    <row r="69">
      <c r="A69" s="38" t="s">
        <v>40</v>
      </c>
      <c r="B69" s="39" t="s">
        <v>278</v>
      </c>
      <c r="C69" s="39" t="s">
        <v>279</v>
      </c>
      <c r="D69" s="41">
        <v>24701.0</v>
      </c>
      <c r="E69" s="10">
        <v>139433.046955894</v>
      </c>
      <c r="F69" s="42">
        <v>0.6</v>
      </c>
      <c r="G69" s="7" t="s">
        <v>265</v>
      </c>
      <c r="H69" s="24">
        <f t="shared" si="2"/>
        <v>83659.82817</v>
      </c>
    </row>
    <row r="70">
      <c r="A70" s="44" t="s">
        <v>41</v>
      </c>
      <c r="B70" s="45" t="s">
        <v>289</v>
      </c>
      <c r="C70" s="45" t="s">
        <v>279</v>
      </c>
      <c r="D70" s="47">
        <v>10828.0</v>
      </c>
      <c r="E70" s="48">
        <v>61122.263569832</v>
      </c>
      <c r="F70" s="49">
        <v>0.7</v>
      </c>
      <c r="G70" s="52" t="s">
        <v>263</v>
      </c>
      <c r="H70" s="50">
        <f t="shared" si="2"/>
        <v>42785.5845</v>
      </c>
    </row>
    <row r="71">
      <c r="A71" s="38" t="s">
        <v>41</v>
      </c>
      <c r="B71" s="39" t="s">
        <v>289</v>
      </c>
      <c r="C71" s="39" t="s">
        <v>279</v>
      </c>
      <c r="D71" s="41">
        <v>10828.0</v>
      </c>
      <c r="E71" s="10">
        <v>61122.263569832</v>
      </c>
      <c r="F71" s="42">
        <v>0.3</v>
      </c>
      <c r="G71" s="7" t="s">
        <v>264</v>
      </c>
      <c r="H71" s="24">
        <f t="shared" si="2"/>
        <v>18336.67907</v>
      </c>
    </row>
    <row r="72">
      <c r="A72" s="44" t="s">
        <v>42</v>
      </c>
      <c r="B72" s="45" t="s">
        <v>294</v>
      </c>
      <c r="C72" s="46" t="s">
        <v>267</v>
      </c>
      <c r="D72" s="47">
        <v>3306.0</v>
      </c>
      <c r="E72" s="48">
        <v>18661.821514764</v>
      </c>
      <c r="F72" s="53">
        <v>0.5</v>
      </c>
      <c r="G72" s="13" t="s">
        <v>264</v>
      </c>
      <c r="H72" s="50">
        <f t="shared" si="2"/>
        <v>9330.910757</v>
      </c>
    </row>
    <row r="73">
      <c r="A73" s="38" t="s">
        <v>42</v>
      </c>
      <c r="B73" s="39" t="s">
        <v>294</v>
      </c>
      <c r="C73" s="40" t="s">
        <v>267</v>
      </c>
      <c r="D73" s="41">
        <v>3306.0</v>
      </c>
      <c r="E73" s="10">
        <v>18661.821514764</v>
      </c>
      <c r="F73" s="54">
        <v>0.5</v>
      </c>
      <c r="G73" s="7" t="s">
        <v>265</v>
      </c>
      <c r="H73" s="24">
        <f t="shared" si="2"/>
        <v>9330.910757</v>
      </c>
    </row>
    <row r="74">
      <c r="A74" s="44" t="s">
        <v>43</v>
      </c>
      <c r="B74" s="45" t="s">
        <v>261</v>
      </c>
      <c r="C74" s="46" t="s">
        <v>262</v>
      </c>
      <c r="D74" s="47">
        <v>4149.0</v>
      </c>
      <c r="E74" s="48">
        <v>23420.416656006</v>
      </c>
      <c r="F74" s="49">
        <v>0.5</v>
      </c>
      <c r="G74" s="13" t="s">
        <v>265</v>
      </c>
      <c r="H74" s="50">
        <f t="shared" si="2"/>
        <v>11710.20833</v>
      </c>
    </row>
    <row r="75">
      <c r="A75" s="38" t="s">
        <v>43</v>
      </c>
      <c r="B75" s="39" t="s">
        <v>261</v>
      </c>
      <c r="C75" s="40" t="s">
        <v>262</v>
      </c>
      <c r="D75" s="41">
        <v>4149.0</v>
      </c>
      <c r="E75" s="10">
        <v>23420.416656006</v>
      </c>
      <c r="F75" s="42">
        <v>0.5</v>
      </c>
      <c r="G75" s="7" t="s">
        <v>264</v>
      </c>
      <c r="H75" s="24">
        <f t="shared" si="2"/>
        <v>11710.20833</v>
      </c>
    </row>
    <row r="76">
      <c r="A76" s="44" t="s">
        <v>44</v>
      </c>
      <c r="B76" s="45" t="s">
        <v>286</v>
      </c>
      <c r="C76" s="46" t="s">
        <v>262</v>
      </c>
      <c r="D76" s="47">
        <v>5788.0</v>
      </c>
      <c r="E76" s="48">
        <v>32672.299736072</v>
      </c>
      <c r="F76" s="49">
        <v>0.5</v>
      </c>
      <c r="G76" s="52" t="s">
        <v>265</v>
      </c>
      <c r="H76" s="50">
        <f t="shared" si="2"/>
        <v>16336.14987</v>
      </c>
    </row>
    <row r="77">
      <c r="A77" s="38" t="s">
        <v>44</v>
      </c>
      <c r="B77" s="39" t="s">
        <v>286</v>
      </c>
      <c r="C77" s="40" t="s">
        <v>262</v>
      </c>
      <c r="D77" s="41">
        <v>5788.0</v>
      </c>
      <c r="E77" s="10">
        <v>32672.299736072</v>
      </c>
      <c r="F77" s="42">
        <v>0.5</v>
      </c>
      <c r="G77" s="7" t="s">
        <v>264</v>
      </c>
      <c r="H77" s="24">
        <f t="shared" si="2"/>
        <v>16336.14987</v>
      </c>
    </row>
    <row r="78">
      <c r="A78" s="44" t="s">
        <v>45</v>
      </c>
      <c r="B78" s="45" t="s">
        <v>278</v>
      </c>
      <c r="C78" s="45" t="s">
        <v>279</v>
      </c>
      <c r="D78" s="47">
        <v>10831.0</v>
      </c>
      <c r="E78" s="48">
        <v>61139.198072114</v>
      </c>
      <c r="F78" s="49">
        <v>0.5</v>
      </c>
      <c r="G78" s="13" t="s">
        <v>265</v>
      </c>
      <c r="H78" s="50">
        <f t="shared" si="2"/>
        <v>30569.59904</v>
      </c>
    </row>
    <row r="79">
      <c r="A79" s="38" t="s">
        <v>45</v>
      </c>
      <c r="B79" s="39" t="s">
        <v>278</v>
      </c>
      <c r="C79" s="39" t="s">
        <v>279</v>
      </c>
      <c r="D79" s="41">
        <v>10831.0</v>
      </c>
      <c r="E79" s="10">
        <v>61139.198072114</v>
      </c>
      <c r="F79" s="67">
        <v>0.5</v>
      </c>
      <c r="G79" s="7" t="s">
        <v>282</v>
      </c>
      <c r="H79" s="24">
        <f t="shared" si="2"/>
        <v>30569.59904</v>
      </c>
    </row>
    <row r="80">
      <c r="A80" s="44" t="s">
        <v>46</v>
      </c>
      <c r="B80" s="45" t="s">
        <v>274</v>
      </c>
      <c r="C80" s="46" t="s">
        <v>262</v>
      </c>
      <c r="D80" s="47">
        <v>2789.0</v>
      </c>
      <c r="E80" s="48">
        <v>15743.442288166001</v>
      </c>
      <c r="F80" s="57">
        <v>0.4</v>
      </c>
      <c r="G80" s="52" t="s">
        <v>265</v>
      </c>
      <c r="H80" s="50">
        <f t="shared" si="2"/>
        <v>6297.376915</v>
      </c>
    </row>
    <row r="81">
      <c r="A81" s="38" t="s">
        <v>46</v>
      </c>
      <c r="B81" s="39" t="s">
        <v>274</v>
      </c>
      <c r="C81" s="40" t="s">
        <v>262</v>
      </c>
      <c r="D81" s="41">
        <v>2789.0</v>
      </c>
      <c r="E81" s="10">
        <v>15743.442288166001</v>
      </c>
      <c r="F81" s="67">
        <v>0.6</v>
      </c>
      <c r="G81" s="7" t="s">
        <v>264</v>
      </c>
      <c r="H81" s="24">
        <f t="shared" si="2"/>
        <v>9446.065373</v>
      </c>
    </row>
    <row r="82">
      <c r="A82" s="44" t="s">
        <v>47</v>
      </c>
      <c r="B82" s="45" t="s">
        <v>285</v>
      </c>
      <c r="C82" s="45" t="s">
        <v>276</v>
      </c>
      <c r="D82" s="47">
        <v>3154.0</v>
      </c>
      <c r="E82" s="48">
        <v>17803.806732476</v>
      </c>
      <c r="F82" s="53">
        <v>0.3</v>
      </c>
      <c r="G82" s="52" t="s">
        <v>263</v>
      </c>
      <c r="H82" s="50">
        <f t="shared" si="2"/>
        <v>5341.14202</v>
      </c>
    </row>
    <row r="83">
      <c r="A83" s="38" t="s">
        <v>47</v>
      </c>
      <c r="B83" s="39" t="s">
        <v>285</v>
      </c>
      <c r="C83" s="39" t="s">
        <v>276</v>
      </c>
      <c r="D83" s="41">
        <v>3154.0</v>
      </c>
      <c r="E83" s="10">
        <v>17803.806732476</v>
      </c>
      <c r="F83" s="54">
        <v>0.3</v>
      </c>
      <c r="G83" s="7" t="s">
        <v>265</v>
      </c>
      <c r="H83" s="24">
        <f t="shared" si="2"/>
        <v>5341.14202</v>
      </c>
    </row>
    <row r="84">
      <c r="A84" s="44" t="s">
        <v>47</v>
      </c>
      <c r="B84" s="45" t="s">
        <v>285</v>
      </c>
      <c r="C84" s="45" t="s">
        <v>276</v>
      </c>
      <c r="D84" s="47">
        <v>3154.0</v>
      </c>
      <c r="E84" s="48">
        <v>17803.806732476</v>
      </c>
      <c r="F84" s="49">
        <v>0.4</v>
      </c>
      <c r="G84" s="13" t="s">
        <v>264</v>
      </c>
      <c r="H84" s="50">
        <f t="shared" si="2"/>
        <v>7121.522693</v>
      </c>
    </row>
    <row r="85">
      <c r="A85" s="38" t="s">
        <v>48</v>
      </c>
      <c r="B85" s="39" t="s">
        <v>275</v>
      </c>
      <c r="C85" s="39" t="s">
        <v>276</v>
      </c>
      <c r="D85" s="41">
        <v>7678.0</v>
      </c>
      <c r="E85" s="10">
        <v>43341.036173732</v>
      </c>
      <c r="F85" s="56">
        <v>0.5</v>
      </c>
      <c r="G85" s="59" t="s">
        <v>277</v>
      </c>
      <c r="H85" s="24">
        <f t="shared" si="2"/>
        <v>21670.51809</v>
      </c>
    </row>
    <row r="86">
      <c r="A86" s="44" t="s">
        <v>48</v>
      </c>
      <c r="B86" s="45" t="s">
        <v>275</v>
      </c>
      <c r="C86" s="45" t="s">
        <v>276</v>
      </c>
      <c r="D86" s="47">
        <v>7678.0</v>
      </c>
      <c r="E86" s="48">
        <v>43341.036173732</v>
      </c>
      <c r="F86" s="49">
        <v>0.5</v>
      </c>
      <c r="G86" s="13" t="s">
        <v>264</v>
      </c>
      <c r="H86" s="50">
        <f t="shared" si="2"/>
        <v>21670.51809</v>
      </c>
    </row>
    <row r="87">
      <c r="A87" s="38" t="s">
        <v>49</v>
      </c>
      <c r="B87" s="39" t="s">
        <v>270</v>
      </c>
      <c r="C87" s="39" t="s">
        <v>271</v>
      </c>
      <c r="D87" s="41">
        <v>11789.0</v>
      </c>
      <c r="E87" s="10">
        <v>66546.949134166</v>
      </c>
      <c r="F87" s="54">
        <v>0.5</v>
      </c>
      <c r="G87" s="43" t="s">
        <v>263</v>
      </c>
      <c r="H87" s="24">
        <f t="shared" si="2"/>
        <v>33273.47457</v>
      </c>
    </row>
    <row r="88">
      <c r="A88" s="44" t="s">
        <v>49</v>
      </c>
      <c r="B88" s="45" t="s">
        <v>270</v>
      </c>
      <c r="C88" s="45" t="s">
        <v>271</v>
      </c>
      <c r="D88" s="47">
        <v>11789.0</v>
      </c>
      <c r="E88" s="48">
        <v>66546.949134166</v>
      </c>
      <c r="F88" s="49">
        <v>0.5</v>
      </c>
      <c r="G88" s="13" t="s">
        <v>264</v>
      </c>
      <c r="H88" s="50">
        <f t="shared" si="2"/>
        <v>33273.47457</v>
      </c>
    </row>
    <row r="89">
      <c r="A89" s="38" t="s">
        <v>50</v>
      </c>
      <c r="B89" s="39" t="s">
        <v>274</v>
      </c>
      <c r="C89" s="40" t="s">
        <v>262</v>
      </c>
      <c r="D89" s="41">
        <v>1419.0</v>
      </c>
      <c r="E89" s="10">
        <v>8010.019579386</v>
      </c>
      <c r="F89" s="56">
        <v>1.0</v>
      </c>
      <c r="G89" s="7" t="s">
        <v>264</v>
      </c>
      <c r="H89" s="24">
        <f t="shared" si="2"/>
        <v>8010.019579</v>
      </c>
    </row>
    <row r="90">
      <c r="A90" s="44" t="s">
        <v>51</v>
      </c>
      <c r="B90" s="45" t="s">
        <v>278</v>
      </c>
      <c r="C90" s="45" t="s">
        <v>279</v>
      </c>
      <c r="D90" s="47">
        <v>7801.0</v>
      </c>
      <c r="E90" s="48">
        <v>44035.350767294</v>
      </c>
      <c r="F90" s="49">
        <v>0.4</v>
      </c>
      <c r="G90" s="52" t="s">
        <v>263</v>
      </c>
      <c r="H90" s="50">
        <f t="shared" si="2"/>
        <v>17614.14031</v>
      </c>
    </row>
    <row r="91">
      <c r="A91" s="38" t="s">
        <v>51</v>
      </c>
      <c r="B91" s="39" t="s">
        <v>278</v>
      </c>
      <c r="C91" s="39" t="s">
        <v>279</v>
      </c>
      <c r="D91" s="41">
        <v>7801.0</v>
      </c>
      <c r="E91" s="10">
        <v>44035.350767294</v>
      </c>
      <c r="F91" s="42">
        <v>0.6</v>
      </c>
      <c r="G91" s="7" t="s">
        <v>265</v>
      </c>
      <c r="H91" s="24">
        <f t="shared" si="2"/>
        <v>26421.21046</v>
      </c>
    </row>
    <row r="92">
      <c r="A92" s="44" t="s">
        <v>52</v>
      </c>
      <c r="B92" s="45" t="s">
        <v>270</v>
      </c>
      <c r="C92" s="45" t="s">
        <v>271</v>
      </c>
      <c r="D92" s="47">
        <v>14006.0</v>
      </c>
      <c r="E92" s="48">
        <v>79061.546320564</v>
      </c>
      <c r="F92" s="49">
        <v>0.25</v>
      </c>
      <c r="G92" s="55" t="s">
        <v>272</v>
      </c>
      <c r="H92" s="50">
        <f t="shared" si="2"/>
        <v>19765.38658</v>
      </c>
    </row>
    <row r="93">
      <c r="A93" s="38" t="s">
        <v>52</v>
      </c>
      <c r="B93" s="39" t="s">
        <v>270</v>
      </c>
      <c r="C93" s="39" t="s">
        <v>271</v>
      </c>
      <c r="D93" s="41">
        <v>14006.0</v>
      </c>
      <c r="E93" s="10">
        <v>79061.546320564</v>
      </c>
      <c r="F93" s="67">
        <v>0.5</v>
      </c>
      <c r="G93" s="7" t="s">
        <v>263</v>
      </c>
      <c r="H93" s="24">
        <f t="shared" si="2"/>
        <v>39530.77316</v>
      </c>
    </row>
    <row r="94">
      <c r="A94" s="44" t="s">
        <v>52</v>
      </c>
      <c r="B94" s="45" t="s">
        <v>270</v>
      </c>
      <c r="C94" s="45" t="s">
        <v>271</v>
      </c>
      <c r="D94" s="47">
        <v>14006.0</v>
      </c>
      <c r="E94" s="48">
        <v>79061.546320564</v>
      </c>
      <c r="F94" s="49">
        <v>0.25</v>
      </c>
      <c r="G94" s="13" t="s">
        <v>295</v>
      </c>
      <c r="H94" s="50">
        <f t="shared" si="2"/>
        <v>19765.38658</v>
      </c>
    </row>
    <row r="95">
      <c r="A95" s="30" t="s">
        <v>296</v>
      </c>
      <c r="B95" s="39" t="s">
        <v>290</v>
      </c>
      <c r="C95" s="39" t="s">
        <v>271</v>
      </c>
      <c r="D95" s="41">
        <v>16655.0</v>
      </c>
      <c r="E95" s="10">
        <v>94014.71183557001</v>
      </c>
      <c r="F95" s="42">
        <v>0.4</v>
      </c>
      <c r="G95" s="43" t="s">
        <v>296</v>
      </c>
      <c r="H95" s="24">
        <f t="shared" si="2"/>
        <v>37605.88473</v>
      </c>
    </row>
    <row r="96">
      <c r="A96" s="72" t="s">
        <v>296</v>
      </c>
      <c r="B96" s="45" t="s">
        <v>290</v>
      </c>
      <c r="C96" s="45" t="s">
        <v>271</v>
      </c>
      <c r="D96" s="47">
        <v>16655.0</v>
      </c>
      <c r="E96" s="48">
        <v>94014.71183557001</v>
      </c>
      <c r="F96" s="49">
        <v>0.4</v>
      </c>
      <c r="G96" s="13" t="s">
        <v>263</v>
      </c>
      <c r="H96" s="50">
        <f t="shared" si="2"/>
        <v>37605.88473</v>
      </c>
    </row>
    <row r="97">
      <c r="A97" s="38" t="s">
        <v>53</v>
      </c>
      <c r="B97" s="39" t="s">
        <v>290</v>
      </c>
      <c r="C97" s="39" t="s">
        <v>271</v>
      </c>
      <c r="D97" s="41">
        <v>16655.0</v>
      </c>
      <c r="E97" s="10">
        <v>94014.71183557001</v>
      </c>
      <c r="F97" s="42">
        <v>0.2</v>
      </c>
      <c r="G97" s="7" t="s">
        <v>264</v>
      </c>
      <c r="H97" s="24">
        <f t="shared" si="2"/>
        <v>18802.94237</v>
      </c>
    </row>
    <row r="98">
      <c r="A98" s="73" t="s">
        <v>54</v>
      </c>
      <c r="B98" s="73" t="s">
        <v>288</v>
      </c>
      <c r="C98" s="73" t="s">
        <v>279</v>
      </c>
      <c r="D98" s="74">
        <v>104788.0</v>
      </c>
      <c r="E98" s="75">
        <v>591510.875042072</v>
      </c>
      <c r="F98" s="53">
        <v>0.4</v>
      </c>
      <c r="G98" s="13" t="s">
        <v>264</v>
      </c>
      <c r="H98" s="50">
        <f t="shared" si="2"/>
        <v>236604.35</v>
      </c>
    </row>
    <row r="99">
      <c r="A99" s="38" t="s">
        <v>54</v>
      </c>
      <c r="B99" s="39" t="s">
        <v>288</v>
      </c>
      <c r="C99" s="39" t="s">
        <v>279</v>
      </c>
      <c r="D99" s="76">
        <v>104788.0</v>
      </c>
      <c r="E99" s="77">
        <v>591510.875042072</v>
      </c>
      <c r="F99" s="42">
        <v>0.6</v>
      </c>
      <c r="G99" s="43" t="s">
        <v>297</v>
      </c>
      <c r="H99" s="24">
        <f t="shared" si="2"/>
        <v>354906.525</v>
      </c>
    </row>
    <row r="100">
      <c r="A100" s="44" t="s">
        <v>55</v>
      </c>
      <c r="B100" s="45" t="s">
        <v>289</v>
      </c>
      <c r="C100" s="45" t="s">
        <v>279</v>
      </c>
      <c r="D100" s="47">
        <v>4735.0</v>
      </c>
      <c r="E100" s="48">
        <v>26728.289435090002</v>
      </c>
      <c r="F100" s="49">
        <v>0.6</v>
      </c>
      <c r="G100" s="52" t="s">
        <v>263</v>
      </c>
      <c r="H100" s="50">
        <f t="shared" si="2"/>
        <v>16036.97366</v>
      </c>
    </row>
    <row r="101">
      <c r="A101" s="38" t="s">
        <v>55</v>
      </c>
      <c r="B101" s="39" t="s">
        <v>289</v>
      </c>
      <c r="C101" s="39" t="s">
        <v>279</v>
      </c>
      <c r="D101" s="41">
        <v>4735.0</v>
      </c>
      <c r="E101" s="10">
        <v>26728.289435090002</v>
      </c>
      <c r="F101" s="42">
        <v>0.4</v>
      </c>
      <c r="G101" s="7" t="s">
        <v>264</v>
      </c>
      <c r="H101" s="24">
        <f t="shared" si="2"/>
        <v>10691.31577</v>
      </c>
    </row>
    <row r="102">
      <c r="A102" s="44" t="s">
        <v>56</v>
      </c>
      <c r="B102" s="45" t="s">
        <v>261</v>
      </c>
      <c r="C102" s="46" t="s">
        <v>262</v>
      </c>
      <c r="D102" s="47">
        <v>3854.0</v>
      </c>
      <c r="E102" s="48">
        <v>21755.190598276</v>
      </c>
      <c r="F102" s="57">
        <v>0.5</v>
      </c>
      <c r="G102" s="52" t="s">
        <v>265</v>
      </c>
      <c r="H102" s="50">
        <f t="shared" si="2"/>
        <v>10877.5953</v>
      </c>
    </row>
    <row r="103">
      <c r="A103" s="38" t="s">
        <v>56</v>
      </c>
      <c r="B103" s="39" t="s">
        <v>261</v>
      </c>
      <c r="C103" s="40" t="s">
        <v>262</v>
      </c>
      <c r="D103" s="41">
        <v>3854.0</v>
      </c>
      <c r="E103" s="10">
        <v>21755.190598276</v>
      </c>
      <c r="F103" s="67">
        <v>0.5</v>
      </c>
      <c r="G103" s="7" t="s">
        <v>264</v>
      </c>
      <c r="H103" s="24">
        <f t="shared" si="2"/>
        <v>10877.5953</v>
      </c>
    </row>
    <row r="104">
      <c r="A104" s="44" t="s">
        <v>57</v>
      </c>
      <c r="B104" s="45" t="s">
        <v>294</v>
      </c>
      <c r="C104" s="46" t="s">
        <v>267</v>
      </c>
      <c r="D104" s="47">
        <v>3758.0</v>
      </c>
      <c r="E104" s="48">
        <v>21213.286525252002</v>
      </c>
      <c r="F104" s="57">
        <v>0.25</v>
      </c>
      <c r="G104" s="13" t="s">
        <v>298</v>
      </c>
      <c r="H104" s="50">
        <f t="shared" si="2"/>
        <v>5303.321631</v>
      </c>
    </row>
    <row r="105">
      <c r="A105" s="38" t="s">
        <v>57</v>
      </c>
      <c r="B105" s="39" t="s">
        <v>294</v>
      </c>
      <c r="C105" s="40" t="s">
        <v>267</v>
      </c>
      <c r="D105" s="41">
        <v>3758.0</v>
      </c>
      <c r="E105" s="10">
        <v>21213.286525252002</v>
      </c>
      <c r="F105" s="54">
        <v>0.25</v>
      </c>
      <c r="G105" s="59" t="s">
        <v>299</v>
      </c>
      <c r="H105" s="24">
        <f t="shared" si="2"/>
        <v>5303.321631</v>
      </c>
    </row>
    <row r="106">
      <c r="A106" s="44" t="s">
        <v>57</v>
      </c>
      <c r="B106" s="45" t="s">
        <v>294</v>
      </c>
      <c r="C106" s="46" t="s">
        <v>267</v>
      </c>
      <c r="D106" s="47">
        <v>3758.0</v>
      </c>
      <c r="E106" s="48">
        <v>21213.286525252002</v>
      </c>
      <c r="F106" s="49">
        <v>0.5</v>
      </c>
      <c r="G106" s="13" t="s">
        <v>264</v>
      </c>
      <c r="H106" s="50">
        <f t="shared" si="2"/>
        <v>10606.64326</v>
      </c>
    </row>
    <row r="107">
      <c r="A107" s="38" t="s">
        <v>58</v>
      </c>
      <c r="B107" s="39" t="s">
        <v>283</v>
      </c>
      <c r="C107" s="40" t="s">
        <v>267</v>
      </c>
      <c r="D107" s="41">
        <v>12879.0</v>
      </c>
      <c r="E107" s="10">
        <v>72699.818296626</v>
      </c>
      <c r="F107" s="42">
        <v>0.5</v>
      </c>
      <c r="G107" s="7" t="s">
        <v>264</v>
      </c>
      <c r="H107" s="24">
        <f t="shared" si="2"/>
        <v>36349.90915</v>
      </c>
    </row>
    <row r="108">
      <c r="A108" s="44" t="s">
        <v>58</v>
      </c>
      <c r="B108" s="45" t="s">
        <v>283</v>
      </c>
      <c r="C108" s="46" t="s">
        <v>267</v>
      </c>
      <c r="D108" s="47">
        <v>12879.0</v>
      </c>
      <c r="E108" s="48">
        <v>72699.818296626</v>
      </c>
      <c r="F108" s="53">
        <v>0.5</v>
      </c>
      <c r="G108" s="78" t="s">
        <v>284</v>
      </c>
      <c r="H108" s="50">
        <f t="shared" si="2"/>
        <v>36349.90915</v>
      </c>
    </row>
    <row r="109">
      <c r="A109" s="38" t="s">
        <v>59</v>
      </c>
      <c r="B109" s="39" t="s">
        <v>288</v>
      </c>
      <c r="C109" s="39" t="s">
        <v>279</v>
      </c>
      <c r="D109" s="41">
        <v>7711.0</v>
      </c>
      <c r="E109" s="10">
        <v>43527.315698834</v>
      </c>
      <c r="F109" s="42">
        <v>0.25</v>
      </c>
      <c r="G109" s="43" t="s">
        <v>263</v>
      </c>
      <c r="H109" s="24">
        <f t="shared" si="2"/>
        <v>10881.82892</v>
      </c>
    </row>
    <row r="110">
      <c r="A110" s="44" t="s">
        <v>59</v>
      </c>
      <c r="B110" s="45" t="s">
        <v>288</v>
      </c>
      <c r="C110" s="45" t="s">
        <v>279</v>
      </c>
      <c r="D110" s="47">
        <v>7711.0</v>
      </c>
      <c r="E110" s="48">
        <v>43527.315698834</v>
      </c>
      <c r="F110" s="53">
        <v>0.25</v>
      </c>
      <c r="G110" s="52" t="s">
        <v>265</v>
      </c>
      <c r="H110" s="50">
        <f t="shared" si="2"/>
        <v>10881.82892</v>
      </c>
    </row>
    <row r="111">
      <c r="A111" s="38" t="s">
        <v>59</v>
      </c>
      <c r="B111" s="39" t="s">
        <v>288</v>
      </c>
      <c r="C111" s="39" t="s">
        <v>279</v>
      </c>
      <c r="D111" s="41">
        <v>7711.0</v>
      </c>
      <c r="E111" s="10">
        <v>43527.315698834</v>
      </c>
      <c r="F111" s="42">
        <v>0.5</v>
      </c>
      <c r="G111" s="7" t="s">
        <v>264</v>
      </c>
      <c r="H111" s="24">
        <f t="shared" si="2"/>
        <v>21763.65785</v>
      </c>
    </row>
    <row r="112">
      <c r="A112" s="44" t="s">
        <v>60</v>
      </c>
      <c r="B112" s="45" t="s">
        <v>266</v>
      </c>
      <c r="C112" s="46" t="s">
        <v>267</v>
      </c>
      <c r="D112" s="47">
        <v>8449.0</v>
      </c>
      <c r="E112" s="48">
        <v>47693.203260206</v>
      </c>
      <c r="F112" s="49">
        <v>1.0</v>
      </c>
      <c r="G112" s="13" t="s">
        <v>264</v>
      </c>
      <c r="H112" s="50">
        <f t="shared" si="2"/>
        <v>47693.20326</v>
      </c>
    </row>
    <row r="113">
      <c r="A113" s="38" t="s">
        <v>61</v>
      </c>
      <c r="B113" s="39" t="s">
        <v>300</v>
      </c>
      <c r="C113" s="39" t="s">
        <v>276</v>
      </c>
      <c r="D113" s="41">
        <v>18258.0</v>
      </c>
      <c r="E113" s="10">
        <v>103063.380888252</v>
      </c>
      <c r="F113" s="54">
        <v>0.5</v>
      </c>
      <c r="G113" s="7" t="s">
        <v>263</v>
      </c>
      <c r="H113" s="24">
        <f t="shared" si="2"/>
        <v>51531.69044</v>
      </c>
    </row>
    <row r="114">
      <c r="A114" s="44" t="s">
        <v>61</v>
      </c>
      <c r="B114" s="45" t="s">
        <v>300</v>
      </c>
      <c r="C114" s="45" t="s">
        <v>276</v>
      </c>
      <c r="D114" s="47">
        <v>18258.0</v>
      </c>
      <c r="E114" s="48">
        <v>103063.380888252</v>
      </c>
      <c r="F114" s="49">
        <v>0.5</v>
      </c>
      <c r="G114" s="13" t="s">
        <v>264</v>
      </c>
      <c r="H114" s="50">
        <f t="shared" si="2"/>
        <v>51531.69044</v>
      </c>
    </row>
    <row r="115">
      <c r="A115" s="38" t="s">
        <v>62</v>
      </c>
      <c r="B115" s="39" t="s">
        <v>301</v>
      </c>
      <c r="C115" s="40" t="s">
        <v>267</v>
      </c>
      <c r="D115" s="41">
        <v>3899.0</v>
      </c>
      <c r="E115" s="10">
        <v>22009.208132506</v>
      </c>
      <c r="F115" s="56">
        <v>1.0</v>
      </c>
      <c r="G115" s="43" t="s">
        <v>265</v>
      </c>
      <c r="H115" s="24">
        <f t="shared" si="2"/>
        <v>22009.20813</v>
      </c>
    </row>
    <row r="116">
      <c r="A116" s="44" t="s">
        <v>63</v>
      </c>
      <c r="B116" s="45" t="s">
        <v>301</v>
      </c>
      <c r="C116" s="46" t="s">
        <v>267</v>
      </c>
      <c r="D116" s="47">
        <v>9937.0</v>
      </c>
      <c r="E116" s="48">
        <v>56092.716392078</v>
      </c>
      <c r="F116" s="57">
        <v>0.7</v>
      </c>
      <c r="G116" s="13" t="s">
        <v>302</v>
      </c>
      <c r="H116" s="50">
        <f t="shared" si="2"/>
        <v>39264.90147</v>
      </c>
    </row>
    <row r="117">
      <c r="A117" s="38" t="s">
        <v>63</v>
      </c>
      <c r="B117" s="39" t="s">
        <v>301</v>
      </c>
      <c r="C117" s="40" t="s">
        <v>267</v>
      </c>
      <c r="D117" s="41">
        <v>9937.0</v>
      </c>
      <c r="E117" s="10">
        <v>56092.716392078</v>
      </c>
      <c r="F117" s="67">
        <v>0.3</v>
      </c>
      <c r="G117" s="7" t="s">
        <v>264</v>
      </c>
      <c r="H117" s="24">
        <f t="shared" si="2"/>
        <v>16827.81492</v>
      </c>
    </row>
    <row r="118">
      <c r="A118" s="44" t="s">
        <v>64</v>
      </c>
      <c r="B118" s="45" t="s">
        <v>270</v>
      </c>
      <c r="C118" s="45" t="s">
        <v>271</v>
      </c>
      <c r="D118" s="47">
        <v>2921.0</v>
      </c>
      <c r="E118" s="48">
        <v>16488.560388574002</v>
      </c>
      <c r="F118" s="49">
        <v>1.0</v>
      </c>
      <c r="G118" s="13" t="s">
        <v>264</v>
      </c>
      <c r="H118" s="50">
        <f t="shared" si="2"/>
        <v>16488.56039</v>
      </c>
    </row>
    <row r="119">
      <c r="A119" s="38" t="s">
        <v>65</v>
      </c>
      <c r="B119" s="39" t="s">
        <v>288</v>
      </c>
      <c r="C119" s="39" t="s">
        <v>279</v>
      </c>
      <c r="D119" s="41">
        <v>120789.0</v>
      </c>
      <c r="E119" s="10">
        <v>681833.865380166</v>
      </c>
      <c r="F119" s="67">
        <v>0.3</v>
      </c>
      <c r="G119" s="7" t="s">
        <v>265</v>
      </c>
      <c r="H119" s="24">
        <f t="shared" si="2"/>
        <v>204550.1596</v>
      </c>
    </row>
    <row r="120">
      <c r="A120" s="73" t="s">
        <v>65</v>
      </c>
      <c r="B120" s="73" t="s">
        <v>288</v>
      </c>
      <c r="C120" s="73" t="s">
        <v>279</v>
      </c>
      <c r="D120" s="47">
        <v>120789.0</v>
      </c>
      <c r="E120" s="48">
        <v>681833.865380166</v>
      </c>
      <c r="F120" s="51">
        <v>0.7</v>
      </c>
      <c r="G120" s="13" t="s">
        <v>264</v>
      </c>
      <c r="H120" s="50">
        <f t="shared" si="2"/>
        <v>477283.7058</v>
      </c>
    </row>
    <row r="121">
      <c r="A121" s="38" t="s">
        <v>66</v>
      </c>
      <c r="B121" s="39" t="s">
        <v>261</v>
      </c>
      <c r="C121" s="40" t="s">
        <v>262</v>
      </c>
      <c r="D121" s="41">
        <v>5318.0</v>
      </c>
      <c r="E121" s="10">
        <v>30019.227711892</v>
      </c>
      <c r="F121" s="54">
        <v>0.4</v>
      </c>
      <c r="G121" s="43" t="s">
        <v>265</v>
      </c>
      <c r="H121" s="24">
        <f t="shared" si="2"/>
        <v>12007.69108</v>
      </c>
    </row>
    <row r="122">
      <c r="A122" s="44" t="s">
        <v>66</v>
      </c>
      <c r="B122" s="45" t="s">
        <v>261</v>
      </c>
      <c r="C122" s="46" t="s">
        <v>262</v>
      </c>
      <c r="D122" s="47">
        <v>5318.0</v>
      </c>
      <c r="E122" s="48">
        <v>30019.227711892</v>
      </c>
      <c r="F122" s="49">
        <v>0.6</v>
      </c>
      <c r="G122" s="13" t="s">
        <v>263</v>
      </c>
      <c r="H122" s="50">
        <f t="shared" si="2"/>
        <v>18011.53663</v>
      </c>
    </row>
    <row r="123">
      <c r="A123" s="38" t="s">
        <v>67</v>
      </c>
      <c r="B123" s="39" t="s">
        <v>300</v>
      </c>
      <c r="C123" s="39" t="s">
        <v>276</v>
      </c>
      <c r="D123" s="41">
        <v>9721.0</v>
      </c>
      <c r="E123" s="10">
        <v>54873.432227774</v>
      </c>
      <c r="F123" s="54">
        <v>0.5</v>
      </c>
      <c r="G123" s="7" t="s">
        <v>277</v>
      </c>
      <c r="H123" s="24">
        <f t="shared" si="2"/>
        <v>27436.71611</v>
      </c>
    </row>
    <row r="124">
      <c r="A124" s="44" t="s">
        <v>67</v>
      </c>
      <c r="B124" s="45" t="s">
        <v>300</v>
      </c>
      <c r="C124" s="45" t="s">
        <v>276</v>
      </c>
      <c r="D124" s="47">
        <v>9721.0</v>
      </c>
      <c r="E124" s="48">
        <v>54873.432227774</v>
      </c>
      <c r="F124" s="49">
        <v>0.5</v>
      </c>
      <c r="G124" s="13" t="s">
        <v>264</v>
      </c>
      <c r="H124" s="50">
        <f t="shared" si="2"/>
        <v>27436.71611</v>
      </c>
    </row>
    <row r="125">
      <c r="A125" s="38" t="s">
        <v>68</v>
      </c>
      <c r="B125" s="39" t="s">
        <v>301</v>
      </c>
      <c r="C125" s="40" t="s">
        <v>267</v>
      </c>
      <c r="D125" s="41">
        <v>22484.0</v>
      </c>
      <c r="E125" s="10">
        <v>126918.449769496</v>
      </c>
      <c r="F125" s="42">
        <v>0.5</v>
      </c>
      <c r="G125" s="43" t="s">
        <v>302</v>
      </c>
      <c r="H125" s="24">
        <f t="shared" si="2"/>
        <v>63459.22488</v>
      </c>
    </row>
    <row r="126">
      <c r="A126" s="44" t="s">
        <v>68</v>
      </c>
      <c r="B126" s="45" t="s">
        <v>301</v>
      </c>
      <c r="C126" s="46" t="s">
        <v>267</v>
      </c>
      <c r="D126" s="47">
        <v>22484.0</v>
      </c>
      <c r="E126" s="48">
        <v>126918.449769496</v>
      </c>
      <c r="F126" s="49">
        <v>0.5</v>
      </c>
      <c r="G126" s="13" t="s">
        <v>264</v>
      </c>
      <c r="H126" s="50">
        <f t="shared" si="2"/>
        <v>63459.22488</v>
      </c>
    </row>
    <row r="127">
      <c r="A127" s="38" t="s">
        <v>69</v>
      </c>
      <c r="B127" s="39" t="s">
        <v>289</v>
      </c>
      <c r="C127" s="39" t="s">
        <v>279</v>
      </c>
      <c r="D127" s="41">
        <v>8265.0</v>
      </c>
      <c r="E127" s="10">
        <v>46654.55378691</v>
      </c>
      <c r="F127" s="67">
        <v>0.5</v>
      </c>
      <c r="G127" s="43" t="s">
        <v>263</v>
      </c>
      <c r="H127" s="24">
        <f t="shared" si="2"/>
        <v>23327.27689</v>
      </c>
    </row>
    <row r="128">
      <c r="A128" s="44" t="s">
        <v>69</v>
      </c>
      <c r="B128" s="45" t="s">
        <v>289</v>
      </c>
      <c r="C128" s="45" t="s">
        <v>279</v>
      </c>
      <c r="D128" s="47">
        <v>8265.0</v>
      </c>
      <c r="E128" s="48">
        <v>46654.55378691</v>
      </c>
      <c r="F128" s="51">
        <v>0.5</v>
      </c>
      <c r="G128" s="13" t="s">
        <v>265</v>
      </c>
      <c r="H128" s="50">
        <f t="shared" si="2"/>
        <v>23327.27689</v>
      </c>
    </row>
    <row r="129">
      <c r="A129" s="38" t="s">
        <v>70</v>
      </c>
      <c r="B129" s="39" t="s">
        <v>290</v>
      </c>
      <c r="C129" s="39" t="s">
        <v>271</v>
      </c>
      <c r="D129" s="41">
        <v>13897.0</v>
      </c>
      <c r="E129" s="10">
        <v>78446.259404318</v>
      </c>
      <c r="F129" s="54">
        <v>0.5</v>
      </c>
      <c r="G129" s="43" t="s">
        <v>263</v>
      </c>
      <c r="H129" s="24">
        <f t="shared" si="2"/>
        <v>39223.1297</v>
      </c>
    </row>
    <row r="130">
      <c r="A130" s="44" t="s">
        <v>70</v>
      </c>
      <c r="B130" s="45" t="s">
        <v>290</v>
      </c>
      <c r="C130" s="45" t="s">
        <v>271</v>
      </c>
      <c r="D130" s="47">
        <v>13897.0</v>
      </c>
      <c r="E130" s="48">
        <v>78446.259404318</v>
      </c>
      <c r="F130" s="49">
        <v>0.2</v>
      </c>
      <c r="G130" s="13" t="s">
        <v>272</v>
      </c>
      <c r="H130" s="50">
        <f t="shared" si="2"/>
        <v>15689.25188</v>
      </c>
    </row>
    <row r="131">
      <c r="A131" s="38" t="s">
        <v>70</v>
      </c>
      <c r="B131" s="39" t="s">
        <v>290</v>
      </c>
      <c r="C131" s="39" t="s">
        <v>271</v>
      </c>
      <c r="D131" s="41">
        <v>13897.0</v>
      </c>
      <c r="E131" s="10">
        <v>78446.259404318</v>
      </c>
      <c r="F131" s="42">
        <v>0.3</v>
      </c>
      <c r="G131" s="7" t="s">
        <v>264</v>
      </c>
      <c r="H131" s="24">
        <f t="shared" si="2"/>
        <v>23533.87782</v>
      </c>
    </row>
    <row r="132">
      <c r="A132" s="44" t="s">
        <v>71</v>
      </c>
      <c r="B132" s="45" t="s">
        <v>280</v>
      </c>
      <c r="C132" s="45" t="s">
        <v>276</v>
      </c>
      <c r="D132" s="47">
        <v>98963.0</v>
      </c>
      <c r="E132" s="48">
        <v>558629.716444522</v>
      </c>
      <c r="F132" s="53">
        <v>0.5</v>
      </c>
      <c r="G132" s="65" t="s">
        <v>303</v>
      </c>
      <c r="H132" s="50">
        <f t="shared" si="2"/>
        <v>279314.8582</v>
      </c>
    </row>
    <row r="133">
      <c r="A133" s="38" t="s">
        <v>71</v>
      </c>
      <c r="B133" s="39" t="s">
        <v>280</v>
      </c>
      <c r="C133" s="39" t="s">
        <v>276</v>
      </c>
      <c r="D133" s="41">
        <v>98963.0</v>
      </c>
      <c r="E133" s="10">
        <v>558629.716444522</v>
      </c>
      <c r="F133" s="54">
        <v>0.2</v>
      </c>
      <c r="G133" s="66" t="s">
        <v>304</v>
      </c>
      <c r="H133" s="24">
        <f t="shared" si="2"/>
        <v>111725.9433</v>
      </c>
    </row>
    <row r="134">
      <c r="A134" s="44" t="s">
        <v>71</v>
      </c>
      <c r="B134" s="45" t="s">
        <v>280</v>
      </c>
      <c r="C134" s="45" t="s">
        <v>276</v>
      </c>
      <c r="D134" s="47">
        <v>98963.0</v>
      </c>
      <c r="E134" s="48">
        <v>558629.716444522</v>
      </c>
      <c r="F134" s="49">
        <v>0.3</v>
      </c>
      <c r="G134" s="13" t="s">
        <v>264</v>
      </c>
      <c r="H134" s="50">
        <f t="shared" si="2"/>
        <v>167588.9149</v>
      </c>
    </row>
    <row r="135">
      <c r="A135" s="38" t="s">
        <v>72</v>
      </c>
      <c r="B135" s="39" t="s">
        <v>266</v>
      </c>
      <c r="C135" s="40" t="s">
        <v>267</v>
      </c>
      <c r="D135" s="41">
        <v>26638.0</v>
      </c>
      <c r="E135" s="10">
        <v>150367.090595972</v>
      </c>
      <c r="F135" s="42">
        <v>0.5</v>
      </c>
      <c r="G135" s="43" t="s">
        <v>269</v>
      </c>
      <c r="H135" s="24">
        <f t="shared" si="2"/>
        <v>75183.5453</v>
      </c>
    </row>
    <row r="136">
      <c r="A136" s="44" t="s">
        <v>72</v>
      </c>
      <c r="B136" s="45" t="s">
        <v>266</v>
      </c>
      <c r="C136" s="46" t="s">
        <v>267</v>
      </c>
      <c r="D136" s="47">
        <v>26638.0</v>
      </c>
      <c r="E136" s="48">
        <v>150367.090595972</v>
      </c>
      <c r="F136" s="49">
        <v>0.5</v>
      </c>
      <c r="G136" s="13" t="s">
        <v>264</v>
      </c>
      <c r="H136" s="50">
        <f t="shared" si="2"/>
        <v>75183.5453</v>
      </c>
    </row>
    <row r="137">
      <c r="A137" s="38" t="s">
        <v>73</v>
      </c>
      <c r="B137" s="39" t="s">
        <v>283</v>
      </c>
      <c r="C137" s="40" t="s">
        <v>267</v>
      </c>
      <c r="D137" s="41">
        <v>4153.0</v>
      </c>
      <c r="E137" s="10">
        <v>23442.995992382</v>
      </c>
      <c r="F137" s="56">
        <v>1.0</v>
      </c>
      <c r="G137" s="59" t="s">
        <v>305</v>
      </c>
      <c r="H137" s="24">
        <f t="shared" si="2"/>
        <v>23442.99599</v>
      </c>
    </row>
    <row r="138">
      <c r="A138" s="44" t="s">
        <v>74</v>
      </c>
      <c r="B138" s="45" t="s">
        <v>274</v>
      </c>
      <c r="C138" s="46" t="s">
        <v>262</v>
      </c>
      <c r="D138" s="47">
        <v>2456.0</v>
      </c>
      <c r="E138" s="48">
        <v>13863.712534864</v>
      </c>
      <c r="F138" s="53">
        <v>1.0</v>
      </c>
      <c r="G138" s="52" t="s">
        <v>265</v>
      </c>
      <c r="H138" s="50">
        <f t="shared" si="2"/>
        <v>13863.71253</v>
      </c>
    </row>
    <row r="139">
      <c r="A139" s="38" t="s">
        <v>75</v>
      </c>
      <c r="B139" s="39" t="s">
        <v>266</v>
      </c>
      <c r="C139" s="40" t="s">
        <v>267</v>
      </c>
      <c r="D139" s="41">
        <v>10714.0</v>
      </c>
      <c r="E139" s="10">
        <v>60478.752483116004</v>
      </c>
      <c r="F139" s="56">
        <v>0.5</v>
      </c>
      <c r="G139" s="7" t="s">
        <v>269</v>
      </c>
      <c r="H139" s="24">
        <f t="shared" si="2"/>
        <v>30239.37624</v>
      </c>
    </row>
    <row r="140">
      <c r="A140" s="44" t="s">
        <v>75</v>
      </c>
      <c r="B140" s="45" t="s">
        <v>266</v>
      </c>
      <c r="C140" s="46" t="s">
        <v>267</v>
      </c>
      <c r="D140" s="47">
        <v>10714.0</v>
      </c>
      <c r="E140" s="48">
        <v>60478.752483116004</v>
      </c>
      <c r="F140" s="51">
        <v>0.5</v>
      </c>
      <c r="G140" s="13" t="s">
        <v>264</v>
      </c>
      <c r="H140" s="50">
        <f t="shared" si="2"/>
        <v>30239.37624</v>
      </c>
    </row>
    <row r="141">
      <c r="A141" s="38" t="s">
        <v>76</v>
      </c>
      <c r="B141" s="39" t="s">
        <v>288</v>
      </c>
      <c r="C141" s="39" t="s">
        <v>279</v>
      </c>
      <c r="D141" s="41">
        <v>9416.0</v>
      </c>
      <c r="E141" s="10">
        <v>53151.757829104004</v>
      </c>
      <c r="F141" s="42">
        <v>0.4</v>
      </c>
      <c r="G141" s="43" t="s">
        <v>263</v>
      </c>
      <c r="H141" s="24">
        <f t="shared" si="2"/>
        <v>21260.70313</v>
      </c>
    </row>
    <row r="142">
      <c r="A142" s="44" t="s">
        <v>76</v>
      </c>
      <c r="B142" s="45" t="s">
        <v>288</v>
      </c>
      <c r="C142" s="45" t="s">
        <v>279</v>
      </c>
      <c r="D142" s="47">
        <v>9416.0</v>
      </c>
      <c r="E142" s="48">
        <v>53151.757829104004</v>
      </c>
      <c r="F142" s="49">
        <v>0.3</v>
      </c>
      <c r="G142" s="13" t="s">
        <v>264</v>
      </c>
      <c r="H142" s="50">
        <f t="shared" si="2"/>
        <v>15945.52735</v>
      </c>
    </row>
    <row r="143">
      <c r="A143" s="38" t="s">
        <v>76</v>
      </c>
      <c r="B143" s="39" t="s">
        <v>288</v>
      </c>
      <c r="C143" s="39" t="s">
        <v>279</v>
      </c>
      <c r="D143" s="41">
        <v>9416.0</v>
      </c>
      <c r="E143" s="10">
        <v>53151.757829104004</v>
      </c>
      <c r="F143" s="42">
        <v>0.3</v>
      </c>
      <c r="G143" s="7" t="s">
        <v>282</v>
      </c>
      <c r="H143" s="24">
        <f t="shared" si="2"/>
        <v>15945.52735</v>
      </c>
    </row>
    <row r="144">
      <c r="A144" s="44" t="s">
        <v>77</v>
      </c>
      <c r="B144" s="45" t="s">
        <v>280</v>
      </c>
      <c r="C144" s="45" t="s">
        <v>276</v>
      </c>
      <c r="D144" s="47">
        <v>65705.0</v>
      </c>
      <c r="E144" s="48">
        <v>370893.82414627</v>
      </c>
      <c r="F144" s="51">
        <v>0.3</v>
      </c>
      <c r="G144" s="52" t="s">
        <v>306</v>
      </c>
      <c r="H144" s="50">
        <f t="shared" si="2"/>
        <v>111268.1472</v>
      </c>
    </row>
    <row r="145">
      <c r="A145" s="38" t="s">
        <v>77</v>
      </c>
      <c r="B145" s="39" t="s">
        <v>280</v>
      </c>
      <c r="C145" s="39" t="s">
        <v>276</v>
      </c>
      <c r="D145" s="41">
        <v>65705.0</v>
      </c>
      <c r="E145" s="10">
        <v>370893.82414627</v>
      </c>
      <c r="F145" s="42">
        <v>0.3</v>
      </c>
      <c r="G145" s="7" t="s">
        <v>264</v>
      </c>
      <c r="H145" s="24">
        <f t="shared" si="2"/>
        <v>111268.1472</v>
      </c>
    </row>
    <row r="146">
      <c r="A146" s="44" t="s">
        <v>77</v>
      </c>
      <c r="B146" s="45" t="s">
        <v>280</v>
      </c>
      <c r="C146" s="45" t="s">
        <v>276</v>
      </c>
      <c r="D146" s="47">
        <v>65705.0</v>
      </c>
      <c r="E146" s="48">
        <v>370893.82414627</v>
      </c>
      <c r="F146" s="49">
        <v>0.4</v>
      </c>
      <c r="G146" s="65" t="s">
        <v>265</v>
      </c>
      <c r="H146" s="50">
        <f t="shared" si="2"/>
        <v>148357.5297</v>
      </c>
    </row>
    <row r="147">
      <c r="A147" s="38" t="s">
        <v>78</v>
      </c>
      <c r="B147" s="39" t="s">
        <v>289</v>
      </c>
      <c r="C147" s="39" t="s">
        <v>279</v>
      </c>
      <c r="D147" s="41">
        <v>3630.0</v>
      </c>
      <c r="E147" s="10">
        <v>20490.747761220002</v>
      </c>
      <c r="F147" s="42">
        <v>1.0</v>
      </c>
      <c r="G147" s="7" t="s">
        <v>264</v>
      </c>
      <c r="H147" s="24">
        <f t="shared" si="2"/>
        <v>20490.74776</v>
      </c>
    </row>
    <row r="148">
      <c r="A148" s="44" t="s">
        <v>79</v>
      </c>
      <c r="B148" s="45" t="s">
        <v>301</v>
      </c>
      <c r="C148" s="46" t="s">
        <v>267</v>
      </c>
      <c r="D148" s="47">
        <v>17445.0</v>
      </c>
      <c r="E148" s="48">
        <v>98474.13076983001</v>
      </c>
      <c r="F148" s="49">
        <v>0.5</v>
      </c>
      <c r="G148" s="52" t="s">
        <v>302</v>
      </c>
      <c r="H148" s="50">
        <f t="shared" si="2"/>
        <v>49237.06538</v>
      </c>
    </row>
    <row r="149">
      <c r="A149" s="38" t="s">
        <v>79</v>
      </c>
      <c r="B149" s="39" t="s">
        <v>301</v>
      </c>
      <c r="C149" s="40" t="s">
        <v>267</v>
      </c>
      <c r="D149" s="41">
        <v>17445.0</v>
      </c>
      <c r="E149" s="10">
        <v>98474.13076983001</v>
      </c>
      <c r="F149" s="54">
        <v>0.5</v>
      </c>
      <c r="G149" s="7" t="s">
        <v>264</v>
      </c>
      <c r="H149" s="24">
        <f t="shared" si="2"/>
        <v>49237.06538</v>
      </c>
    </row>
    <row r="150">
      <c r="A150" s="44" t="s">
        <v>80</v>
      </c>
      <c r="B150" s="45" t="s">
        <v>289</v>
      </c>
      <c r="C150" s="45" t="s">
        <v>279</v>
      </c>
      <c r="D150" s="47">
        <v>3977.0</v>
      </c>
      <c r="E150" s="48">
        <v>22449.505191838</v>
      </c>
      <c r="F150" s="51">
        <v>0.5</v>
      </c>
      <c r="G150" s="52" t="s">
        <v>263</v>
      </c>
      <c r="H150" s="50">
        <f t="shared" si="2"/>
        <v>11224.7526</v>
      </c>
    </row>
    <row r="151">
      <c r="A151" s="38" t="s">
        <v>80</v>
      </c>
      <c r="B151" s="39" t="s">
        <v>289</v>
      </c>
      <c r="C151" s="39" t="s">
        <v>279</v>
      </c>
      <c r="D151" s="41">
        <v>3977.0</v>
      </c>
      <c r="E151" s="10">
        <v>22449.505191838</v>
      </c>
      <c r="F151" s="54">
        <v>0.25</v>
      </c>
      <c r="G151" s="43" t="s">
        <v>265</v>
      </c>
      <c r="H151" s="24">
        <f t="shared" si="2"/>
        <v>5612.376298</v>
      </c>
    </row>
    <row r="152">
      <c r="A152" s="44" t="s">
        <v>80</v>
      </c>
      <c r="B152" s="45" t="s">
        <v>289</v>
      </c>
      <c r="C152" s="45" t="s">
        <v>279</v>
      </c>
      <c r="D152" s="47">
        <v>3977.0</v>
      </c>
      <c r="E152" s="48">
        <v>22449.505191838</v>
      </c>
      <c r="F152" s="53">
        <v>0.25</v>
      </c>
      <c r="G152" s="13" t="s">
        <v>264</v>
      </c>
      <c r="H152" s="50">
        <f t="shared" si="2"/>
        <v>5612.376298</v>
      </c>
    </row>
    <row r="153">
      <c r="A153" s="38" t="s">
        <v>81</v>
      </c>
      <c r="B153" s="39" t="s">
        <v>288</v>
      </c>
      <c r="C153" s="39" t="s">
        <v>279</v>
      </c>
      <c r="D153" s="41">
        <v>2955.0</v>
      </c>
      <c r="E153" s="10">
        <v>16680.48474777</v>
      </c>
      <c r="F153" s="67">
        <v>0.5</v>
      </c>
      <c r="G153" s="7" t="s">
        <v>264</v>
      </c>
      <c r="H153" s="24">
        <f t="shared" si="2"/>
        <v>8340.242374</v>
      </c>
    </row>
    <row r="154">
      <c r="A154" s="44" t="s">
        <v>81</v>
      </c>
      <c r="B154" s="45" t="s">
        <v>288</v>
      </c>
      <c r="C154" s="45" t="s">
        <v>279</v>
      </c>
      <c r="D154" s="47">
        <v>2955.0</v>
      </c>
      <c r="E154" s="48">
        <v>16680.48474777</v>
      </c>
      <c r="F154" s="51">
        <v>0.5</v>
      </c>
      <c r="G154" s="52" t="s">
        <v>265</v>
      </c>
      <c r="H154" s="50">
        <f t="shared" si="2"/>
        <v>8340.242374</v>
      </c>
    </row>
    <row r="155">
      <c r="A155" s="38" t="s">
        <v>82</v>
      </c>
      <c r="B155" s="39" t="s">
        <v>285</v>
      </c>
      <c r="C155" s="39" t="s">
        <v>276</v>
      </c>
      <c r="D155" s="41">
        <v>3884.0</v>
      </c>
      <c r="E155" s="10">
        <v>21924.535621096</v>
      </c>
      <c r="F155" s="56">
        <v>0.5</v>
      </c>
      <c r="G155" s="7" t="s">
        <v>264</v>
      </c>
      <c r="H155" s="24">
        <f t="shared" si="2"/>
        <v>10962.26781</v>
      </c>
    </row>
    <row r="156">
      <c r="A156" s="44" t="s">
        <v>82</v>
      </c>
      <c r="B156" s="45" t="s">
        <v>285</v>
      </c>
      <c r="C156" s="45" t="s">
        <v>276</v>
      </c>
      <c r="D156" s="47">
        <v>3884.0</v>
      </c>
      <c r="E156" s="48">
        <v>21924.535621096</v>
      </c>
      <c r="F156" s="57">
        <v>0.5</v>
      </c>
      <c r="G156" s="52" t="s">
        <v>265</v>
      </c>
      <c r="H156" s="50">
        <f t="shared" si="2"/>
        <v>10962.26781</v>
      </c>
    </row>
    <row r="157">
      <c r="A157" s="38" t="s">
        <v>83</v>
      </c>
      <c r="B157" s="39" t="s">
        <v>261</v>
      </c>
      <c r="C157" s="40" t="s">
        <v>262</v>
      </c>
      <c r="D157" s="41">
        <v>2755.0</v>
      </c>
      <c r="E157" s="10">
        <v>15551.51792897</v>
      </c>
      <c r="F157" s="42">
        <v>1.0</v>
      </c>
      <c r="G157" s="7" t="s">
        <v>265</v>
      </c>
      <c r="H157" s="24">
        <f t="shared" si="2"/>
        <v>15551.51793</v>
      </c>
    </row>
    <row r="158">
      <c r="A158" s="44" t="s">
        <v>84</v>
      </c>
      <c r="B158" s="45" t="s">
        <v>288</v>
      </c>
      <c r="C158" s="45" t="s">
        <v>279</v>
      </c>
      <c r="D158" s="47">
        <v>1901.0</v>
      </c>
      <c r="E158" s="48">
        <v>10730.829612694</v>
      </c>
      <c r="F158" s="57">
        <v>0.5</v>
      </c>
      <c r="G158" s="52" t="s">
        <v>265</v>
      </c>
      <c r="H158" s="50">
        <f t="shared" si="2"/>
        <v>5365.414806</v>
      </c>
    </row>
    <row r="159">
      <c r="A159" s="38" t="s">
        <v>84</v>
      </c>
      <c r="B159" s="39" t="s">
        <v>288</v>
      </c>
      <c r="C159" s="39" t="s">
        <v>279</v>
      </c>
      <c r="D159" s="41">
        <v>1901.0</v>
      </c>
      <c r="E159" s="10">
        <v>10730.829612694</v>
      </c>
      <c r="F159" s="67">
        <v>0.5</v>
      </c>
      <c r="G159" s="7" t="s">
        <v>264</v>
      </c>
      <c r="H159" s="24">
        <f t="shared" si="2"/>
        <v>5365.414806</v>
      </c>
    </row>
    <row r="160">
      <c r="A160" s="44" t="s">
        <v>85</v>
      </c>
      <c r="B160" s="45" t="s">
        <v>287</v>
      </c>
      <c r="C160" s="46" t="s">
        <v>262</v>
      </c>
      <c r="D160" s="47">
        <v>2023.0</v>
      </c>
      <c r="E160" s="48">
        <v>11419.499372162</v>
      </c>
      <c r="F160" s="49">
        <v>1.0</v>
      </c>
      <c r="G160" s="13" t="s">
        <v>264</v>
      </c>
      <c r="H160" s="50">
        <f t="shared" si="2"/>
        <v>11419.49937</v>
      </c>
    </row>
    <row r="161">
      <c r="A161" s="38" t="s">
        <v>97</v>
      </c>
      <c r="B161" s="39" t="s">
        <v>300</v>
      </c>
      <c r="C161" s="39" t="s">
        <v>276</v>
      </c>
      <c r="D161" s="41">
        <v>4440.0</v>
      </c>
      <c r="E161" s="10">
        <v>25063.063377360002</v>
      </c>
      <c r="F161" s="54">
        <v>0.5</v>
      </c>
      <c r="G161" s="7" t="s">
        <v>277</v>
      </c>
      <c r="H161" s="24">
        <f t="shared" si="2"/>
        <v>12531.53169</v>
      </c>
    </row>
    <row r="162">
      <c r="A162" s="44" t="s">
        <v>97</v>
      </c>
      <c r="B162" s="45" t="s">
        <v>300</v>
      </c>
      <c r="C162" s="45" t="s">
        <v>276</v>
      </c>
      <c r="D162" s="47">
        <v>4440.0</v>
      </c>
      <c r="E162" s="48">
        <v>25063.063377360002</v>
      </c>
      <c r="F162" s="49">
        <v>0.5</v>
      </c>
      <c r="G162" s="13" t="s">
        <v>264</v>
      </c>
      <c r="H162" s="50">
        <f t="shared" si="2"/>
        <v>12531.53169</v>
      </c>
    </row>
    <row r="163">
      <c r="A163" s="38" t="s">
        <v>86</v>
      </c>
      <c r="B163" s="39" t="s">
        <v>290</v>
      </c>
      <c r="C163" s="39" t="s">
        <v>271</v>
      </c>
      <c r="D163" s="41">
        <v>6895.0</v>
      </c>
      <c r="E163" s="10">
        <v>38921.13107813</v>
      </c>
      <c r="F163" s="42">
        <v>0.5</v>
      </c>
      <c r="G163" s="7" t="s">
        <v>263</v>
      </c>
      <c r="H163" s="24">
        <f t="shared" si="2"/>
        <v>19460.56554</v>
      </c>
    </row>
    <row r="164">
      <c r="A164" s="44" t="s">
        <v>86</v>
      </c>
      <c r="B164" s="45" t="s">
        <v>290</v>
      </c>
      <c r="C164" s="45" t="s">
        <v>271</v>
      </c>
      <c r="D164" s="47">
        <v>6895.0</v>
      </c>
      <c r="E164" s="48">
        <v>38921.13107813</v>
      </c>
      <c r="F164" s="49">
        <v>0.3</v>
      </c>
      <c r="G164" s="65" t="s">
        <v>307</v>
      </c>
      <c r="H164" s="50">
        <f t="shared" si="2"/>
        <v>11676.33932</v>
      </c>
    </row>
    <row r="165">
      <c r="A165" s="38" t="s">
        <v>86</v>
      </c>
      <c r="B165" s="39" t="s">
        <v>290</v>
      </c>
      <c r="C165" s="39" t="s">
        <v>271</v>
      </c>
      <c r="D165" s="41">
        <v>6895.0</v>
      </c>
      <c r="E165" s="10">
        <v>38921.13107813</v>
      </c>
      <c r="F165" s="42">
        <v>0.2</v>
      </c>
      <c r="G165" s="7" t="s">
        <v>264</v>
      </c>
      <c r="H165" s="24">
        <f t="shared" si="2"/>
        <v>7784.226216</v>
      </c>
    </row>
    <row r="166">
      <c r="A166" s="44" t="s">
        <v>87</v>
      </c>
      <c r="B166" s="45" t="s">
        <v>289</v>
      </c>
      <c r="C166" s="45" t="s">
        <v>279</v>
      </c>
      <c r="D166" s="47">
        <v>4087.0</v>
      </c>
      <c r="E166" s="48">
        <v>23070.436942178</v>
      </c>
      <c r="F166" s="49">
        <v>0.3</v>
      </c>
      <c r="G166" s="52" t="s">
        <v>263</v>
      </c>
      <c r="H166" s="50">
        <f t="shared" si="2"/>
        <v>6921.131083</v>
      </c>
    </row>
    <row r="167">
      <c r="A167" s="38" t="s">
        <v>87</v>
      </c>
      <c r="B167" s="39" t="s">
        <v>289</v>
      </c>
      <c r="C167" s="39" t="s">
        <v>279</v>
      </c>
      <c r="D167" s="41">
        <v>4087.0</v>
      </c>
      <c r="E167" s="10">
        <v>23070.436942178</v>
      </c>
      <c r="F167" s="42">
        <v>0.3</v>
      </c>
      <c r="G167" s="7" t="s">
        <v>308</v>
      </c>
      <c r="H167" s="24">
        <f t="shared" si="2"/>
        <v>6921.131083</v>
      </c>
    </row>
    <row r="168">
      <c r="A168" s="44" t="s">
        <v>87</v>
      </c>
      <c r="B168" s="45" t="s">
        <v>289</v>
      </c>
      <c r="C168" s="45" t="s">
        <v>279</v>
      </c>
      <c r="D168" s="47">
        <v>4087.0</v>
      </c>
      <c r="E168" s="48">
        <v>23070.436942178</v>
      </c>
      <c r="F168" s="49">
        <v>0.4</v>
      </c>
      <c r="G168" s="13" t="s">
        <v>265</v>
      </c>
      <c r="H168" s="50">
        <f t="shared" si="2"/>
        <v>9228.174777</v>
      </c>
    </row>
    <row r="169">
      <c r="A169" s="38" t="s">
        <v>88</v>
      </c>
      <c r="B169" s="39" t="s">
        <v>289</v>
      </c>
      <c r="C169" s="39" t="s">
        <v>279</v>
      </c>
      <c r="D169" s="41">
        <v>11953.0</v>
      </c>
      <c r="E169" s="10">
        <v>67472.701925582</v>
      </c>
      <c r="F169" s="42">
        <v>0.1</v>
      </c>
      <c r="G169" s="43" t="s">
        <v>263</v>
      </c>
      <c r="H169" s="24">
        <f t="shared" si="2"/>
        <v>6747.270193</v>
      </c>
    </row>
    <row r="170">
      <c r="A170" s="44" t="s">
        <v>88</v>
      </c>
      <c r="B170" s="45" t="s">
        <v>289</v>
      </c>
      <c r="C170" s="45" t="s">
        <v>279</v>
      </c>
      <c r="D170" s="47">
        <v>11953.0</v>
      </c>
      <c r="E170" s="48">
        <v>67472.701925582</v>
      </c>
      <c r="F170" s="49">
        <v>0.8</v>
      </c>
      <c r="G170" s="52" t="s">
        <v>309</v>
      </c>
      <c r="H170" s="50">
        <f t="shared" si="2"/>
        <v>53978.16154</v>
      </c>
    </row>
    <row r="171">
      <c r="A171" s="38" t="s">
        <v>88</v>
      </c>
      <c r="B171" s="39" t="s">
        <v>289</v>
      </c>
      <c r="C171" s="39" t="s">
        <v>279</v>
      </c>
      <c r="D171" s="41">
        <v>11953.0</v>
      </c>
      <c r="E171" s="10">
        <v>67472.701925582</v>
      </c>
      <c r="F171" s="54">
        <v>0.1</v>
      </c>
      <c r="G171" s="43" t="s">
        <v>265</v>
      </c>
      <c r="H171" s="24">
        <f t="shared" si="2"/>
        <v>6747.270193</v>
      </c>
    </row>
    <row r="172">
      <c r="A172" s="44" t="s">
        <v>89</v>
      </c>
      <c r="B172" s="45" t="s">
        <v>294</v>
      </c>
      <c r="C172" s="46" t="s">
        <v>267</v>
      </c>
      <c r="D172" s="47">
        <v>3224.0</v>
      </c>
      <c r="E172" s="48">
        <v>18198.945119056</v>
      </c>
      <c r="F172" s="53">
        <v>0.7</v>
      </c>
      <c r="G172" s="13" t="s">
        <v>264</v>
      </c>
      <c r="H172" s="50">
        <f t="shared" si="2"/>
        <v>12739.26158</v>
      </c>
    </row>
    <row r="173">
      <c r="A173" s="38" t="s">
        <v>89</v>
      </c>
      <c r="B173" s="39" t="s">
        <v>294</v>
      </c>
      <c r="C173" s="40" t="s">
        <v>267</v>
      </c>
      <c r="D173" s="41">
        <v>3224.0</v>
      </c>
      <c r="E173" s="10">
        <v>18198.945119056</v>
      </c>
      <c r="F173" s="42">
        <v>0.3</v>
      </c>
      <c r="G173" s="7" t="s">
        <v>310</v>
      </c>
      <c r="H173" s="24">
        <f t="shared" si="2"/>
        <v>5459.683536</v>
      </c>
    </row>
    <row r="174">
      <c r="A174" s="44" t="s">
        <v>90</v>
      </c>
      <c r="B174" s="45" t="s">
        <v>286</v>
      </c>
      <c r="C174" s="46" t="s">
        <v>262</v>
      </c>
      <c r="D174" s="47">
        <v>7164.0</v>
      </c>
      <c r="E174" s="48">
        <v>40439.591449416</v>
      </c>
      <c r="F174" s="51">
        <v>0.4</v>
      </c>
      <c r="G174" s="52" t="s">
        <v>265</v>
      </c>
      <c r="H174" s="50">
        <f t="shared" si="2"/>
        <v>16175.83658</v>
      </c>
    </row>
    <row r="175">
      <c r="A175" s="38" t="s">
        <v>90</v>
      </c>
      <c r="B175" s="39" t="s">
        <v>286</v>
      </c>
      <c r="C175" s="40" t="s">
        <v>262</v>
      </c>
      <c r="D175" s="41">
        <v>7164.0</v>
      </c>
      <c r="E175" s="10">
        <v>40439.591449416</v>
      </c>
      <c r="F175" s="67">
        <v>0.6</v>
      </c>
      <c r="G175" s="7" t="s">
        <v>264</v>
      </c>
      <c r="H175" s="24">
        <f t="shared" si="2"/>
        <v>24263.75487</v>
      </c>
    </row>
    <row r="176">
      <c r="A176" s="44" t="s">
        <v>91</v>
      </c>
      <c r="B176" s="45" t="s">
        <v>287</v>
      </c>
      <c r="C176" s="46" t="s">
        <v>262</v>
      </c>
      <c r="D176" s="47">
        <v>5878.0</v>
      </c>
      <c r="E176" s="48">
        <v>33180.334804532</v>
      </c>
      <c r="F176" s="57">
        <v>0.5</v>
      </c>
      <c r="G176" s="52" t="s">
        <v>265</v>
      </c>
      <c r="H176" s="50">
        <f t="shared" si="2"/>
        <v>16590.1674</v>
      </c>
    </row>
    <row r="177">
      <c r="A177" s="38" t="s">
        <v>91</v>
      </c>
      <c r="B177" s="39" t="s">
        <v>287</v>
      </c>
      <c r="C177" s="40" t="s">
        <v>262</v>
      </c>
      <c r="D177" s="41">
        <v>5878.0</v>
      </c>
      <c r="E177" s="10">
        <v>33180.334804532</v>
      </c>
      <c r="F177" s="67">
        <v>0.5</v>
      </c>
      <c r="G177" s="7" t="s">
        <v>264</v>
      </c>
      <c r="H177" s="24">
        <f t="shared" si="2"/>
        <v>16590.1674</v>
      </c>
    </row>
    <row r="178">
      <c r="A178" s="44" t="s">
        <v>92</v>
      </c>
      <c r="B178" s="45" t="s">
        <v>274</v>
      </c>
      <c r="C178" s="46" t="s">
        <v>262</v>
      </c>
      <c r="D178" s="47">
        <v>10365.0</v>
      </c>
      <c r="E178" s="48">
        <v>58508.70538431</v>
      </c>
      <c r="F178" s="49">
        <v>0.2</v>
      </c>
      <c r="G178" s="52" t="s">
        <v>263</v>
      </c>
      <c r="H178" s="50">
        <f t="shared" si="2"/>
        <v>11701.74108</v>
      </c>
    </row>
    <row r="179">
      <c r="A179" s="38" t="s">
        <v>92</v>
      </c>
      <c r="B179" s="39" t="s">
        <v>274</v>
      </c>
      <c r="C179" s="40" t="s">
        <v>262</v>
      </c>
      <c r="D179" s="41">
        <v>10365.0</v>
      </c>
      <c r="E179" s="10">
        <v>58508.70538431</v>
      </c>
      <c r="F179" s="54">
        <v>0.4</v>
      </c>
      <c r="G179" s="43" t="s">
        <v>265</v>
      </c>
      <c r="H179" s="24">
        <f t="shared" si="2"/>
        <v>23403.48215</v>
      </c>
    </row>
    <row r="180">
      <c r="A180" s="44" t="s">
        <v>92</v>
      </c>
      <c r="B180" s="45" t="s">
        <v>274</v>
      </c>
      <c r="C180" s="46" t="s">
        <v>262</v>
      </c>
      <c r="D180" s="47">
        <v>10365.0</v>
      </c>
      <c r="E180" s="48">
        <v>58508.70538431</v>
      </c>
      <c r="F180" s="49">
        <v>0.4</v>
      </c>
      <c r="G180" s="13" t="s">
        <v>264</v>
      </c>
      <c r="H180" s="50">
        <f t="shared" si="2"/>
        <v>23403.48215</v>
      </c>
    </row>
    <row r="181">
      <c r="A181" s="38" t="s">
        <v>93</v>
      </c>
      <c r="B181" s="39" t="s">
        <v>275</v>
      </c>
      <c r="C181" s="39" t="s">
        <v>276</v>
      </c>
      <c r="D181" s="41">
        <v>14156.0</v>
      </c>
      <c r="E181" s="10">
        <v>79908.271434664</v>
      </c>
      <c r="F181" s="42">
        <v>0.5</v>
      </c>
      <c r="G181" s="7" t="s">
        <v>264</v>
      </c>
      <c r="H181" s="24">
        <f t="shared" si="2"/>
        <v>39954.13572</v>
      </c>
    </row>
    <row r="182">
      <c r="A182" s="44" t="s">
        <v>93</v>
      </c>
      <c r="B182" s="45" t="s">
        <v>275</v>
      </c>
      <c r="C182" s="45" t="s">
        <v>276</v>
      </c>
      <c r="D182" s="47">
        <v>14156.0</v>
      </c>
      <c r="E182" s="48">
        <v>79908.271434664</v>
      </c>
      <c r="F182" s="57">
        <v>0.5</v>
      </c>
      <c r="G182" s="55" t="s">
        <v>277</v>
      </c>
      <c r="H182" s="50">
        <f t="shared" si="2"/>
        <v>39954.13572</v>
      </c>
    </row>
    <row r="183">
      <c r="A183" s="38" t="s">
        <v>94</v>
      </c>
      <c r="B183" s="39" t="s">
        <v>275</v>
      </c>
      <c r="C183" s="39" t="s">
        <v>276</v>
      </c>
      <c r="D183" s="41">
        <v>120478.0</v>
      </c>
      <c r="E183" s="10">
        <v>680078.321976932</v>
      </c>
      <c r="F183" s="54">
        <v>0.4</v>
      </c>
      <c r="G183" s="7" t="s">
        <v>265</v>
      </c>
      <c r="H183" s="24">
        <f t="shared" si="2"/>
        <v>272031.3288</v>
      </c>
    </row>
    <row r="184">
      <c r="A184" s="44" t="s">
        <v>94</v>
      </c>
      <c r="B184" s="45" t="s">
        <v>275</v>
      </c>
      <c r="C184" s="45" t="s">
        <v>276</v>
      </c>
      <c r="D184" s="47">
        <v>120478.0</v>
      </c>
      <c r="E184" s="48">
        <v>680078.321976932</v>
      </c>
      <c r="F184" s="49">
        <v>0.6</v>
      </c>
      <c r="G184" s="13" t="s">
        <v>264</v>
      </c>
      <c r="H184" s="50">
        <f t="shared" si="2"/>
        <v>408046.9932</v>
      </c>
    </row>
    <row r="185">
      <c r="A185" s="38" t="s">
        <v>95</v>
      </c>
      <c r="B185" s="39" t="s">
        <v>294</v>
      </c>
      <c r="C185" s="40" t="s">
        <v>267</v>
      </c>
      <c r="D185" s="41">
        <v>4681.0</v>
      </c>
      <c r="E185" s="10">
        <v>26423.468394014002</v>
      </c>
      <c r="F185" s="54">
        <v>0.3</v>
      </c>
      <c r="G185" s="7" t="s">
        <v>299</v>
      </c>
      <c r="H185" s="24">
        <f t="shared" si="2"/>
        <v>7927.040518</v>
      </c>
    </row>
    <row r="186">
      <c r="A186" s="44" t="s">
        <v>95</v>
      </c>
      <c r="B186" s="45" t="s">
        <v>294</v>
      </c>
      <c r="C186" s="46" t="s">
        <v>267</v>
      </c>
      <c r="D186" s="47">
        <v>4681.0</v>
      </c>
      <c r="E186" s="48">
        <v>26423.468394014002</v>
      </c>
      <c r="F186" s="53">
        <v>0.2</v>
      </c>
      <c r="G186" s="65" t="s">
        <v>265</v>
      </c>
      <c r="H186" s="50">
        <f t="shared" si="2"/>
        <v>5284.693679</v>
      </c>
    </row>
    <row r="187">
      <c r="A187" s="38" t="s">
        <v>95</v>
      </c>
      <c r="B187" s="39" t="s">
        <v>294</v>
      </c>
      <c r="C187" s="40" t="s">
        <v>267</v>
      </c>
      <c r="D187" s="41">
        <v>4681.0</v>
      </c>
      <c r="E187" s="10">
        <v>26423.468394014002</v>
      </c>
      <c r="F187" s="42">
        <v>0.5</v>
      </c>
      <c r="G187" s="7" t="s">
        <v>264</v>
      </c>
      <c r="H187" s="24">
        <f t="shared" si="2"/>
        <v>13211.7342</v>
      </c>
    </row>
    <row r="188">
      <c r="A188" s="44" t="s">
        <v>96</v>
      </c>
      <c r="B188" s="45" t="s">
        <v>266</v>
      </c>
      <c r="C188" s="46" t="s">
        <v>267</v>
      </c>
      <c r="D188" s="47">
        <v>3542.0</v>
      </c>
      <c r="E188" s="48">
        <v>19994.002360948</v>
      </c>
      <c r="F188" s="49">
        <v>0.5</v>
      </c>
      <c r="G188" s="52" t="s">
        <v>269</v>
      </c>
      <c r="H188" s="50">
        <f t="shared" si="2"/>
        <v>9997.00118</v>
      </c>
    </row>
    <row r="189">
      <c r="A189" s="38" t="s">
        <v>96</v>
      </c>
      <c r="B189" s="39" t="s">
        <v>266</v>
      </c>
      <c r="C189" s="40" t="s">
        <v>267</v>
      </c>
      <c r="D189" s="41">
        <v>3542.0</v>
      </c>
      <c r="E189" s="10">
        <v>19994.002360948</v>
      </c>
      <c r="F189" s="42">
        <v>0.5</v>
      </c>
      <c r="G189" s="7" t="s">
        <v>264</v>
      </c>
      <c r="H189" s="24">
        <f t="shared" si="2"/>
        <v>9997.00118</v>
      </c>
    </row>
    <row r="190">
      <c r="A190" s="44" t="s">
        <v>98</v>
      </c>
      <c r="B190" s="45" t="s">
        <v>266</v>
      </c>
      <c r="C190" s="46" t="s">
        <v>267</v>
      </c>
      <c r="D190" s="47">
        <v>14555.0</v>
      </c>
      <c r="E190" s="48">
        <v>82160.56023817</v>
      </c>
      <c r="F190" s="57">
        <v>0.5</v>
      </c>
      <c r="G190" s="13" t="s">
        <v>268</v>
      </c>
      <c r="H190" s="50">
        <f t="shared" si="2"/>
        <v>41080.28012</v>
      </c>
    </row>
    <row r="191">
      <c r="A191" s="38" t="s">
        <v>98</v>
      </c>
      <c r="B191" s="39" t="s">
        <v>266</v>
      </c>
      <c r="C191" s="40" t="s">
        <v>267</v>
      </c>
      <c r="D191" s="41">
        <v>14555.0</v>
      </c>
      <c r="E191" s="10">
        <v>82160.56023817</v>
      </c>
      <c r="F191" s="67">
        <v>0.5</v>
      </c>
      <c r="G191" s="43" t="s">
        <v>269</v>
      </c>
      <c r="H191" s="24">
        <f t="shared" si="2"/>
        <v>41080.28012</v>
      </c>
    </row>
    <row r="192">
      <c r="A192" s="44" t="s">
        <v>99</v>
      </c>
      <c r="B192" s="45" t="s">
        <v>288</v>
      </c>
      <c r="C192" s="45" t="s">
        <v>279</v>
      </c>
      <c r="D192" s="47">
        <v>4986.0</v>
      </c>
      <c r="E192" s="48">
        <v>28145.142792684</v>
      </c>
      <c r="F192" s="49">
        <v>0.3</v>
      </c>
      <c r="G192" s="13" t="s">
        <v>265</v>
      </c>
      <c r="H192" s="50">
        <f t="shared" si="2"/>
        <v>8443.542838</v>
      </c>
    </row>
    <row r="193">
      <c r="A193" s="38" t="s">
        <v>99</v>
      </c>
      <c r="B193" s="39" t="s">
        <v>288</v>
      </c>
      <c r="C193" s="39" t="s">
        <v>279</v>
      </c>
      <c r="D193" s="41">
        <v>4986.0</v>
      </c>
      <c r="E193" s="10">
        <v>28145.142792684</v>
      </c>
      <c r="F193" s="42">
        <v>0.7</v>
      </c>
      <c r="G193" s="7" t="s">
        <v>264</v>
      </c>
      <c r="H193" s="24">
        <f t="shared" si="2"/>
        <v>19701.59995</v>
      </c>
    </row>
    <row r="194">
      <c r="A194" s="44" t="s">
        <v>100</v>
      </c>
      <c r="B194" s="45" t="s">
        <v>292</v>
      </c>
      <c r="C194" s="46" t="s">
        <v>267</v>
      </c>
      <c r="D194" s="47">
        <v>77014.0</v>
      </c>
      <c r="E194" s="48">
        <v>434731.252915316</v>
      </c>
      <c r="F194" s="49">
        <v>1.0</v>
      </c>
      <c r="G194" s="13" t="s">
        <v>311</v>
      </c>
      <c r="H194" s="50">
        <f t="shared" si="2"/>
        <v>434731.2529</v>
      </c>
    </row>
    <row r="195">
      <c r="A195" s="38" t="s">
        <v>101</v>
      </c>
      <c r="B195" s="62" t="s">
        <v>261</v>
      </c>
      <c r="C195" s="79" t="s">
        <v>262</v>
      </c>
      <c r="D195" s="68">
        <v>1494599.0</v>
      </c>
      <c r="E195" s="69">
        <v>8436763.392058305</v>
      </c>
      <c r="F195" s="56">
        <v>1.0</v>
      </c>
      <c r="G195" s="43" t="s">
        <v>265</v>
      </c>
      <c r="H195" s="24">
        <f t="shared" si="2"/>
        <v>8436763.392</v>
      </c>
    </row>
    <row r="196">
      <c r="A196" s="44" t="s">
        <v>102</v>
      </c>
      <c r="B196" s="45" t="s">
        <v>261</v>
      </c>
      <c r="C196" s="46" t="s">
        <v>262</v>
      </c>
      <c r="D196" s="47">
        <v>78754.0</v>
      </c>
      <c r="E196" s="48">
        <v>444553.264238876</v>
      </c>
      <c r="F196" s="53">
        <v>0.5</v>
      </c>
      <c r="G196" s="52" t="s">
        <v>265</v>
      </c>
      <c r="H196" s="50">
        <f t="shared" si="2"/>
        <v>222276.6321</v>
      </c>
    </row>
    <row r="197">
      <c r="A197" s="38" t="s">
        <v>102</v>
      </c>
      <c r="B197" s="39" t="s">
        <v>261</v>
      </c>
      <c r="C197" s="40" t="s">
        <v>262</v>
      </c>
      <c r="D197" s="41">
        <v>78754.0</v>
      </c>
      <c r="E197" s="10">
        <v>444553.264238876</v>
      </c>
      <c r="F197" s="42">
        <v>0.5</v>
      </c>
      <c r="G197" s="7" t="s">
        <v>264</v>
      </c>
      <c r="H197" s="24">
        <f t="shared" si="2"/>
        <v>222276.6321</v>
      </c>
    </row>
    <row r="198">
      <c r="A198" s="44" t="s">
        <v>103</v>
      </c>
      <c r="B198" s="45" t="s">
        <v>286</v>
      </c>
      <c r="C198" s="46" t="s">
        <v>262</v>
      </c>
      <c r="D198" s="47">
        <v>24233.0</v>
      </c>
      <c r="E198" s="48">
        <v>136791.264599902</v>
      </c>
      <c r="F198" s="51">
        <v>0.2</v>
      </c>
      <c r="G198" s="52" t="s">
        <v>263</v>
      </c>
      <c r="H198" s="50">
        <f t="shared" si="2"/>
        <v>27358.25292</v>
      </c>
    </row>
    <row r="199">
      <c r="A199" s="38" t="s">
        <v>103</v>
      </c>
      <c r="B199" s="39" t="s">
        <v>286</v>
      </c>
      <c r="C199" s="40" t="s">
        <v>262</v>
      </c>
      <c r="D199" s="41">
        <v>24233.0</v>
      </c>
      <c r="E199" s="10">
        <v>136791.264599902</v>
      </c>
      <c r="F199" s="67">
        <v>0.3</v>
      </c>
      <c r="G199" s="7" t="s">
        <v>312</v>
      </c>
      <c r="H199" s="24">
        <f t="shared" si="2"/>
        <v>41037.37938</v>
      </c>
    </row>
    <row r="200">
      <c r="A200" s="44" t="s">
        <v>103</v>
      </c>
      <c r="B200" s="45" t="s">
        <v>286</v>
      </c>
      <c r="C200" s="46" t="s">
        <v>262</v>
      </c>
      <c r="D200" s="47">
        <v>24233.0</v>
      </c>
      <c r="E200" s="48">
        <v>136791.264599902</v>
      </c>
      <c r="F200" s="51">
        <v>0.5</v>
      </c>
      <c r="G200" s="13" t="s">
        <v>264</v>
      </c>
      <c r="H200" s="50">
        <f t="shared" si="2"/>
        <v>68395.6323</v>
      </c>
    </row>
    <row r="201">
      <c r="A201" s="80" t="s">
        <v>104</v>
      </c>
      <c r="B201" s="39" t="s">
        <v>278</v>
      </c>
      <c r="C201" s="39" t="s">
        <v>279</v>
      </c>
      <c r="D201" s="41">
        <v>36777.0</v>
      </c>
      <c r="E201" s="10">
        <v>207600.063475038</v>
      </c>
      <c r="F201" s="81">
        <v>0.7</v>
      </c>
      <c r="G201" s="82" t="s">
        <v>282</v>
      </c>
      <c r="H201" s="24">
        <f t="shared" si="2"/>
        <v>145320.0444</v>
      </c>
    </row>
    <row r="202">
      <c r="A202" s="44" t="s">
        <v>104</v>
      </c>
      <c r="B202" s="45" t="s">
        <v>278</v>
      </c>
      <c r="C202" s="45" t="s">
        <v>279</v>
      </c>
      <c r="D202" s="47">
        <v>36777.0</v>
      </c>
      <c r="E202" s="48">
        <v>207600.063475038</v>
      </c>
      <c r="F202" s="49">
        <v>0.3</v>
      </c>
      <c r="G202" s="13" t="s">
        <v>264</v>
      </c>
      <c r="H202" s="50">
        <f t="shared" si="2"/>
        <v>62280.01904</v>
      </c>
    </row>
    <row r="203">
      <c r="A203" s="38" t="s">
        <v>105</v>
      </c>
      <c r="B203" s="39" t="s">
        <v>278</v>
      </c>
      <c r="C203" s="39" t="s">
        <v>279</v>
      </c>
      <c r="D203" s="41">
        <v>4356.0</v>
      </c>
      <c r="E203" s="10">
        <v>24588.897313464</v>
      </c>
      <c r="F203" s="67">
        <v>0.6</v>
      </c>
      <c r="G203" s="7" t="s">
        <v>265</v>
      </c>
      <c r="H203" s="24">
        <f t="shared" si="2"/>
        <v>14753.33839</v>
      </c>
    </row>
    <row r="204">
      <c r="A204" s="44" t="s">
        <v>105</v>
      </c>
      <c r="B204" s="45" t="s">
        <v>278</v>
      </c>
      <c r="C204" s="45" t="s">
        <v>279</v>
      </c>
      <c r="D204" s="47">
        <v>4356.0</v>
      </c>
      <c r="E204" s="48">
        <v>24588.897313464</v>
      </c>
      <c r="F204" s="49">
        <v>0.2</v>
      </c>
      <c r="G204" s="13" t="s">
        <v>263</v>
      </c>
      <c r="H204" s="50">
        <f t="shared" si="2"/>
        <v>4917.779463</v>
      </c>
    </row>
    <row r="205">
      <c r="A205" s="38" t="s">
        <v>105</v>
      </c>
      <c r="B205" s="39" t="s">
        <v>278</v>
      </c>
      <c r="C205" s="39" t="s">
        <v>279</v>
      </c>
      <c r="D205" s="41">
        <v>4356.0</v>
      </c>
      <c r="E205" s="10">
        <v>24588.897313464</v>
      </c>
      <c r="F205" s="42">
        <v>0.2</v>
      </c>
      <c r="G205" s="7" t="s">
        <v>282</v>
      </c>
      <c r="H205" s="24">
        <f t="shared" si="2"/>
        <v>4917.779463</v>
      </c>
    </row>
    <row r="206">
      <c r="A206" s="44" t="s">
        <v>106</v>
      </c>
      <c r="B206" s="45" t="s">
        <v>261</v>
      </c>
      <c r="C206" s="46" t="s">
        <v>262</v>
      </c>
      <c r="D206" s="47">
        <v>20588.0</v>
      </c>
      <c r="E206" s="48">
        <v>116215.844327272</v>
      </c>
      <c r="F206" s="53">
        <v>0.6</v>
      </c>
      <c r="G206" s="13" t="s">
        <v>263</v>
      </c>
      <c r="H206" s="50">
        <f t="shared" si="2"/>
        <v>69729.5066</v>
      </c>
    </row>
    <row r="207">
      <c r="A207" s="38" t="s">
        <v>106</v>
      </c>
      <c r="B207" s="39" t="s">
        <v>261</v>
      </c>
      <c r="C207" s="40" t="s">
        <v>262</v>
      </c>
      <c r="D207" s="41">
        <v>20588.0</v>
      </c>
      <c r="E207" s="10">
        <v>116215.844327272</v>
      </c>
      <c r="F207" s="42">
        <v>0.4</v>
      </c>
      <c r="G207" s="7" t="s">
        <v>264</v>
      </c>
      <c r="H207" s="24">
        <f t="shared" si="2"/>
        <v>46486.33773</v>
      </c>
    </row>
    <row r="208">
      <c r="A208" s="44" t="s">
        <v>107</v>
      </c>
      <c r="B208" s="45" t="s">
        <v>286</v>
      </c>
      <c r="C208" s="46" t="s">
        <v>262</v>
      </c>
      <c r="D208" s="47">
        <v>2185.0</v>
      </c>
      <c r="E208" s="48">
        <v>12333.96249539</v>
      </c>
      <c r="F208" s="49">
        <v>0.6</v>
      </c>
      <c r="G208" s="13" t="s">
        <v>265</v>
      </c>
      <c r="H208" s="50">
        <f t="shared" si="2"/>
        <v>7400.377497</v>
      </c>
    </row>
    <row r="209">
      <c r="A209" s="38" t="s">
        <v>107</v>
      </c>
      <c r="B209" s="39" t="s">
        <v>286</v>
      </c>
      <c r="C209" s="40" t="s">
        <v>262</v>
      </c>
      <c r="D209" s="41">
        <v>2185.0</v>
      </c>
      <c r="E209" s="10">
        <v>12333.96249539</v>
      </c>
      <c r="F209" s="42">
        <v>0.4</v>
      </c>
      <c r="G209" s="7" t="s">
        <v>264</v>
      </c>
      <c r="H209" s="24">
        <f t="shared" si="2"/>
        <v>4933.584998</v>
      </c>
    </row>
    <row r="210">
      <c r="A210" s="44" t="s">
        <v>108</v>
      </c>
      <c r="B210" s="45" t="s">
        <v>285</v>
      </c>
      <c r="C210" s="45" t="s">
        <v>276</v>
      </c>
      <c r="D210" s="47">
        <v>4106.0</v>
      </c>
      <c r="E210" s="48">
        <v>23177.688789964002</v>
      </c>
      <c r="F210" s="53">
        <v>0.25</v>
      </c>
      <c r="G210" s="52" t="s">
        <v>263</v>
      </c>
      <c r="H210" s="50">
        <f t="shared" si="2"/>
        <v>5794.422197</v>
      </c>
    </row>
    <row r="211">
      <c r="A211" s="38" t="s">
        <v>108</v>
      </c>
      <c r="B211" s="39" t="s">
        <v>285</v>
      </c>
      <c r="C211" s="39" t="s">
        <v>276</v>
      </c>
      <c r="D211" s="41">
        <v>4106.0</v>
      </c>
      <c r="E211" s="10">
        <v>23177.688789964002</v>
      </c>
      <c r="F211" s="54">
        <v>0.25</v>
      </c>
      <c r="G211" s="7" t="s">
        <v>265</v>
      </c>
      <c r="H211" s="24">
        <f t="shared" si="2"/>
        <v>5794.422197</v>
      </c>
    </row>
    <row r="212">
      <c r="A212" s="44" t="s">
        <v>108</v>
      </c>
      <c r="B212" s="45" t="s">
        <v>285</v>
      </c>
      <c r="C212" s="45" t="s">
        <v>276</v>
      </c>
      <c r="D212" s="47">
        <v>4106.0</v>
      </c>
      <c r="E212" s="48">
        <v>23177.688789964002</v>
      </c>
      <c r="F212" s="49">
        <v>0.5</v>
      </c>
      <c r="G212" s="13" t="s">
        <v>264</v>
      </c>
      <c r="H212" s="50">
        <f t="shared" si="2"/>
        <v>11588.84439</v>
      </c>
    </row>
    <row r="213">
      <c r="A213" s="38" t="s">
        <v>109</v>
      </c>
      <c r="B213" s="39" t="s">
        <v>301</v>
      </c>
      <c r="C213" s="40" t="s">
        <v>267</v>
      </c>
      <c r="D213" s="41">
        <v>2165.0</v>
      </c>
      <c r="E213" s="10">
        <v>12221.06581351</v>
      </c>
      <c r="F213" s="56">
        <v>1.0</v>
      </c>
      <c r="G213" s="7" t="s">
        <v>302</v>
      </c>
      <c r="H213" s="24">
        <f t="shared" si="2"/>
        <v>12221.06581</v>
      </c>
    </row>
    <row r="214">
      <c r="A214" s="44" t="s">
        <v>110</v>
      </c>
      <c r="B214" s="45" t="s">
        <v>286</v>
      </c>
      <c r="C214" s="46" t="s">
        <v>262</v>
      </c>
      <c r="D214" s="47">
        <v>3360.0</v>
      </c>
      <c r="E214" s="48">
        <v>18966.64255584</v>
      </c>
      <c r="F214" s="49">
        <v>0.1</v>
      </c>
      <c r="G214" s="52" t="s">
        <v>263</v>
      </c>
      <c r="H214" s="50">
        <f t="shared" si="2"/>
        <v>1896.664256</v>
      </c>
    </row>
    <row r="215">
      <c r="A215" s="38" t="s">
        <v>110</v>
      </c>
      <c r="B215" s="39" t="s">
        <v>286</v>
      </c>
      <c r="C215" s="40" t="s">
        <v>262</v>
      </c>
      <c r="D215" s="41">
        <v>3360.0</v>
      </c>
      <c r="E215" s="10">
        <v>18966.64255584</v>
      </c>
      <c r="F215" s="42">
        <v>0.6</v>
      </c>
      <c r="G215" s="43" t="s">
        <v>265</v>
      </c>
      <c r="H215" s="24">
        <f t="shared" si="2"/>
        <v>11379.98553</v>
      </c>
    </row>
    <row r="216">
      <c r="A216" s="44" t="s">
        <v>110</v>
      </c>
      <c r="B216" s="45" t="s">
        <v>286</v>
      </c>
      <c r="C216" s="46" t="s">
        <v>262</v>
      </c>
      <c r="D216" s="47">
        <v>3360.0</v>
      </c>
      <c r="E216" s="48">
        <v>18966.64255584</v>
      </c>
      <c r="F216" s="51">
        <v>0.3</v>
      </c>
      <c r="G216" s="13" t="s">
        <v>264</v>
      </c>
      <c r="H216" s="50">
        <f t="shared" si="2"/>
        <v>5689.992767</v>
      </c>
    </row>
    <row r="217">
      <c r="A217" s="38" t="s">
        <v>111</v>
      </c>
      <c r="B217" s="39" t="s">
        <v>289</v>
      </c>
      <c r="C217" s="39" t="s">
        <v>279</v>
      </c>
      <c r="D217" s="41">
        <v>29827.0</v>
      </c>
      <c r="E217" s="10">
        <v>168368.466521738</v>
      </c>
      <c r="F217" s="42">
        <v>0.25</v>
      </c>
      <c r="G217" s="43" t="s">
        <v>263</v>
      </c>
      <c r="H217" s="24">
        <f t="shared" si="2"/>
        <v>42092.11663</v>
      </c>
    </row>
    <row r="218">
      <c r="A218" s="83" t="s">
        <v>111</v>
      </c>
      <c r="B218" s="45" t="s">
        <v>289</v>
      </c>
      <c r="C218" s="45" t="s">
        <v>279</v>
      </c>
      <c r="D218" s="47">
        <v>29827.0</v>
      </c>
      <c r="E218" s="48">
        <v>168368.466521738</v>
      </c>
      <c r="F218" s="84">
        <v>0.25</v>
      </c>
      <c r="G218" s="65" t="s">
        <v>265</v>
      </c>
      <c r="H218" s="50">
        <f t="shared" si="2"/>
        <v>42092.11663</v>
      </c>
    </row>
    <row r="219">
      <c r="A219" s="38" t="s">
        <v>111</v>
      </c>
      <c r="B219" s="39" t="s">
        <v>289</v>
      </c>
      <c r="C219" s="39" t="s">
        <v>279</v>
      </c>
      <c r="D219" s="41">
        <v>29827.0</v>
      </c>
      <c r="E219" s="10">
        <v>168368.466521738</v>
      </c>
      <c r="F219" s="42">
        <v>0.5</v>
      </c>
      <c r="G219" s="7" t="s">
        <v>264</v>
      </c>
      <c r="H219" s="24">
        <f t="shared" si="2"/>
        <v>84184.23326</v>
      </c>
    </row>
    <row r="220">
      <c r="A220" s="83" t="s">
        <v>112</v>
      </c>
      <c r="B220" s="45" t="s">
        <v>283</v>
      </c>
      <c r="C220" s="46" t="s">
        <v>267</v>
      </c>
      <c r="D220" s="47">
        <v>3514.0</v>
      </c>
      <c r="E220" s="48">
        <v>19835.947006316</v>
      </c>
      <c r="F220" s="85">
        <v>1.0</v>
      </c>
      <c r="G220" s="78" t="s">
        <v>284</v>
      </c>
      <c r="H220" s="50">
        <f t="shared" si="2"/>
        <v>19835.94701</v>
      </c>
    </row>
    <row r="221">
      <c r="A221" s="38" t="s">
        <v>113</v>
      </c>
      <c r="B221" s="39" t="s">
        <v>285</v>
      </c>
      <c r="C221" s="39" t="s">
        <v>276</v>
      </c>
      <c r="D221" s="41">
        <v>10430.0</v>
      </c>
      <c r="E221" s="10">
        <v>58875.61960042</v>
      </c>
      <c r="F221" s="54">
        <v>0.2</v>
      </c>
      <c r="G221" s="43" t="s">
        <v>263</v>
      </c>
      <c r="H221" s="24">
        <f t="shared" si="2"/>
        <v>11775.12392</v>
      </c>
    </row>
    <row r="222">
      <c r="A222" s="44" t="s">
        <v>113</v>
      </c>
      <c r="B222" s="45" t="s">
        <v>285</v>
      </c>
      <c r="C222" s="45" t="s">
        <v>276</v>
      </c>
      <c r="D222" s="47">
        <v>10430.0</v>
      </c>
      <c r="E222" s="48">
        <v>58875.61960042</v>
      </c>
      <c r="F222" s="53">
        <v>0.3</v>
      </c>
      <c r="G222" s="13" t="s">
        <v>313</v>
      </c>
      <c r="H222" s="50">
        <f t="shared" si="2"/>
        <v>17662.68588</v>
      </c>
    </row>
    <row r="223">
      <c r="A223" s="38" t="s">
        <v>113</v>
      </c>
      <c r="B223" s="39" t="s">
        <v>285</v>
      </c>
      <c r="C223" s="39" t="s">
        <v>276</v>
      </c>
      <c r="D223" s="41">
        <v>10430.0</v>
      </c>
      <c r="E223" s="10">
        <v>58875.61960042</v>
      </c>
      <c r="F223" s="42">
        <v>0.3</v>
      </c>
      <c r="G223" s="7" t="s">
        <v>264</v>
      </c>
      <c r="H223" s="24">
        <f t="shared" si="2"/>
        <v>17662.68588</v>
      </c>
    </row>
    <row r="224">
      <c r="A224" s="44" t="s">
        <v>113</v>
      </c>
      <c r="B224" s="45" t="s">
        <v>285</v>
      </c>
      <c r="C224" s="45" t="s">
        <v>276</v>
      </c>
      <c r="D224" s="47">
        <v>10430.0</v>
      </c>
      <c r="E224" s="48">
        <v>58875.61960042</v>
      </c>
      <c r="F224" s="49">
        <v>0.2</v>
      </c>
      <c r="G224" s="55" t="s">
        <v>314</v>
      </c>
      <c r="H224" s="50">
        <f t="shared" si="2"/>
        <v>11775.12392</v>
      </c>
    </row>
    <row r="225">
      <c r="A225" s="38" t="s">
        <v>114</v>
      </c>
      <c r="B225" s="39" t="s">
        <v>278</v>
      </c>
      <c r="C225" s="39" t="s">
        <v>279</v>
      </c>
      <c r="D225" s="41">
        <v>6061.0</v>
      </c>
      <c r="E225" s="10">
        <v>34213.339443734</v>
      </c>
      <c r="F225" s="42">
        <v>0.2</v>
      </c>
      <c r="G225" s="43" t="s">
        <v>263</v>
      </c>
      <c r="H225" s="24">
        <f t="shared" si="2"/>
        <v>6842.667889</v>
      </c>
    </row>
    <row r="226">
      <c r="A226" s="44" t="s">
        <v>114</v>
      </c>
      <c r="B226" s="45" t="s">
        <v>278</v>
      </c>
      <c r="C226" s="45" t="s">
        <v>279</v>
      </c>
      <c r="D226" s="47">
        <v>6061.0</v>
      </c>
      <c r="E226" s="48">
        <v>34213.339443734</v>
      </c>
      <c r="F226" s="49">
        <v>0.6</v>
      </c>
      <c r="G226" s="13" t="s">
        <v>265</v>
      </c>
      <c r="H226" s="50">
        <f t="shared" si="2"/>
        <v>20528.00367</v>
      </c>
    </row>
    <row r="227">
      <c r="A227" s="38" t="s">
        <v>114</v>
      </c>
      <c r="B227" s="39" t="s">
        <v>278</v>
      </c>
      <c r="C227" s="39" t="s">
        <v>279</v>
      </c>
      <c r="D227" s="41">
        <v>6061.0</v>
      </c>
      <c r="E227" s="10">
        <v>34213.339443734</v>
      </c>
      <c r="F227" s="42">
        <v>0.2</v>
      </c>
      <c r="G227" s="7" t="s">
        <v>282</v>
      </c>
      <c r="H227" s="24">
        <f t="shared" si="2"/>
        <v>6842.667889</v>
      </c>
    </row>
    <row r="228">
      <c r="A228" s="44" t="s">
        <v>115</v>
      </c>
      <c r="B228" s="45" t="s">
        <v>289</v>
      </c>
      <c r="C228" s="45" t="s">
        <v>279</v>
      </c>
      <c r="D228" s="47">
        <v>17747.0</v>
      </c>
      <c r="E228" s="48">
        <v>100178.870666218</v>
      </c>
      <c r="F228" s="49">
        <v>0.3</v>
      </c>
      <c r="G228" s="52" t="s">
        <v>263</v>
      </c>
      <c r="H228" s="50">
        <f t="shared" si="2"/>
        <v>30053.6612</v>
      </c>
    </row>
    <row r="229">
      <c r="A229" s="38" t="s">
        <v>115</v>
      </c>
      <c r="B229" s="39" t="s">
        <v>289</v>
      </c>
      <c r="C229" s="39" t="s">
        <v>279</v>
      </c>
      <c r="D229" s="41">
        <v>17747.0</v>
      </c>
      <c r="E229" s="10">
        <v>100178.870666218</v>
      </c>
      <c r="F229" s="42">
        <v>0.4</v>
      </c>
      <c r="G229" s="7" t="s">
        <v>265</v>
      </c>
      <c r="H229" s="24">
        <f t="shared" si="2"/>
        <v>40071.54827</v>
      </c>
    </row>
    <row r="230">
      <c r="A230" s="44" t="s">
        <v>115</v>
      </c>
      <c r="B230" s="45" t="s">
        <v>289</v>
      </c>
      <c r="C230" s="45" t="s">
        <v>279</v>
      </c>
      <c r="D230" s="47">
        <v>17747.0</v>
      </c>
      <c r="E230" s="48">
        <v>100178.870666218</v>
      </c>
      <c r="F230" s="49">
        <v>0.3</v>
      </c>
      <c r="G230" s="13" t="s">
        <v>264</v>
      </c>
      <c r="H230" s="50">
        <f t="shared" si="2"/>
        <v>30053.6612</v>
      </c>
    </row>
    <row r="231">
      <c r="A231" s="38" t="s">
        <v>116</v>
      </c>
      <c r="B231" s="39" t="s">
        <v>261</v>
      </c>
      <c r="C231" s="40" t="s">
        <v>262</v>
      </c>
      <c r="D231" s="41">
        <v>53629.0</v>
      </c>
      <c r="E231" s="10">
        <v>302726.807627126</v>
      </c>
      <c r="F231" s="42">
        <v>0.4</v>
      </c>
      <c r="G231" s="7" t="s">
        <v>265</v>
      </c>
      <c r="H231" s="24">
        <f t="shared" si="2"/>
        <v>121090.7231</v>
      </c>
    </row>
    <row r="232">
      <c r="A232" s="44" t="s">
        <v>116</v>
      </c>
      <c r="B232" s="45" t="s">
        <v>261</v>
      </c>
      <c r="C232" s="46" t="s">
        <v>262</v>
      </c>
      <c r="D232" s="47">
        <v>53629.0</v>
      </c>
      <c r="E232" s="48">
        <v>302726.807627126</v>
      </c>
      <c r="F232" s="49">
        <v>0.6</v>
      </c>
      <c r="G232" s="13" t="s">
        <v>264</v>
      </c>
      <c r="H232" s="50">
        <f t="shared" si="2"/>
        <v>181636.0846</v>
      </c>
    </row>
    <row r="233">
      <c r="A233" s="38" t="s">
        <v>117</v>
      </c>
      <c r="B233" s="39" t="s">
        <v>288</v>
      </c>
      <c r="C233" s="39" t="s">
        <v>279</v>
      </c>
      <c r="D233" s="41">
        <v>26163.0</v>
      </c>
      <c r="E233" s="10">
        <v>147685.794401322</v>
      </c>
      <c r="F233" s="42">
        <v>0.3</v>
      </c>
      <c r="G233" s="43" t="s">
        <v>263</v>
      </c>
      <c r="H233" s="24">
        <f t="shared" si="2"/>
        <v>44305.73832</v>
      </c>
    </row>
    <row r="234">
      <c r="A234" s="44" t="s">
        <v>117</v>
      </c>
      <c r="B234" s="45" t="s">
        <v>288</v>
      </c>
      <c r="C234" s="45" t="s">
        <v>279</v>
      </c>
      <c r="D234" s="47">
        <v>26163.0</v>
      </c>
      <c r="E234" s="48">
        <v>147685.794401322</v>
      </c>
      <c r="F234" s="49">
        <v>0.7</v>
      </c>
      <c r="G234" s="13" t="s">
        <v>264</v>
      </c>
      <c r="H234" s="50">
        <f t="shared" si="2"/>
        <v>103380.0561</v>
      </c>
    </row>
    <row r="235">
      <c r="A235" s="38" t="s">
        <v>118</v>
      </c>
      <c r="B235" s="39" t="s">
        <v>301</v>
      </c>
      <c r="C235" s="40" t="s">
        <v>267</v>
      </c>
      <c r="D235" s="41">
        <v>2964.0</v>
      </c>
      <c r="E235" s="10">
        <v>16731.288254616</v>
      </c>
      <c r="F235" s="42">
        <v>1.0</v>
      </c>
      <c r="G235" s="43" t="s">
        <v>302</v>
      </c>
      <c r="H235" s="24">
        <f t="shared" si="2"/>
        <v>16731.28825</v>
      </c>
    </row>
    <row r="236">
      <c r="A236" s="44" t="s">
        <v>119</v>
      </c>
      <c r="B236" s="45" t="s">
        <v>287</v>
      </c>
      <c r="C236" s="46" t="s">
        <v>262</v>
      </c>
      <c r="D236" s="47">
        <v>36983.0</v>
      </c>
      <c r="E236" s="48">
        <v>208762.89929840202</v>
      </c>
      <c r="F236" s="57">
        <v>0.2</v>
      </c>
      <c r="G236" s="52" t="s">
        <v>265</v>
      </c>
      <c r="H236" s="50">
        <f t="shared" si="2"/>
        <v>41752.57986</v>
      </c>
    </row>
    <row r="237">
      <c r="A237" s="80" t="s">
        <v>119</v>
      </c>
      <c r="B237" s="39" t="s">
        <v>287</v>
      </c>
      <c r="C237" s="40" t="s">
        <v>262</v>
      </c>
      <c r="D237" s="41">
        <v>36983.0</v>
      </c>
      <c r="E237" s="10">
        <v>208762.89929840202</v>
      </c>
      <c r="F237" s="81">
        <v>0.7</v>
      </c>
      <c r="G237" s="59" t="s">
        <v>315</v>
      </c>
      <c r="H237" s="24">
        <f t="shared" si="2"/>
        <v>146134.0295</v>
      </c>
    </row>
    <row r="238">
      <c r="A238" s="44" t="s">
        <v>119</v>
      </c>
      <c r="B238" s="45" t="s">
        <v>287</v>
      </c>
      <c r="C238" s="46" t="s">
        <v>262</v>
      </c>
      <c r="D238" s="47">
        <v>36983.0</v>
      </c>
      <c r="E238" s="48">
        <v>208762.89929840202</v>
      </c>
      <c r="F238" s="49">
        <v>0.1</v>
      </c>
      <c r="G238" s="13" t="s">
        <v>264</v>
      </c>
      <c r="H238" s="50">
        <f t="shared" si="2"/>
        <v>20876.28993</v>
      </c>
    </row>
    <row r="239">
      <c r="A239" s="38" t="s">
        <v>120</v>
      </c>
      <c r="B239" s="39" t="s">
        <v>287</v>
      </c>
      <c r="C239" s="40" t="s">
        <v>262</v>
      </c>
      <c r="D239" s="41">
        <v>2540.0</v>
      </c>
      <c r="E239" s="10">
        <v>14337.87859876</v>
      </c>
      <c r="F239" s="54">
        <v>1.0</v>
      </c>
      <c r="G239" s="43" t="s">
        <v>265</v>
      </c>
      <c r="H239" s="24">
        <f t="shared" si="2"/>
        <v>14337.8786</v>
      </c>
    </row>
    <row r="240">
      <c r="A240" s="44" t="s">
        <v>121</v>
      </c>
      <c r="B240" s="45" t="s">
        <v>286</v>
      </c>
      <c r="C240" s="46" t="s">
        <v>262</v>
      </c>
      <c r="D240" s="47">
        <v>46943.0</v>
      </c>
      <c r="E240" s="48">
        <v>264985.446874642</v>
      </c>
      <c r="F240" s="49">
        <v>0.5</v>
      </c>
      <c r="G240" s="13" t="s">
        <v>265</v>
      </c>
      <c r="H240" s="50">
        <f t="shared" si="2"/>
        <v>132492.7234</v>
      </c>
    </row>
    <row r="241">
      <c r="A241" s="38" t="s">
        <v>121</v>
      </c>
      <c r="B241" s="39" t="s">
        <v>286</v>
      </c>
      <c r="C241" s="40" t="s">
        <v>262</v>
      </c>
      <c r="D241" s="41">
        <v>46943.0</v>
      </c>
      <c r="E241" s="10">
        <v>264985.446874642</v>
      </c>
      <c r="F241" s="42">
        <v>0.5</v>
      </c>
      <c r="G241" s="7" t="s">
        <v>264</v>
      </c>
      <c r="H241" s="24">
        <f t="shared" si="2"/>
        <v>132492.7234</v>
      </c>
    </row>
    <row r="242">
      <c r="A242" s="44" t="s">
        <v>122</v>
      </c>
      <c r="B242" s="45" t="s">
        <v>261</v>
      </c>
      <c r="C242" s="86" t="s">
        <v>262</v>
      </c>
      <c r="D242" s="70">
        <v>5088.0</v>
      </c>
      <c r="E242" s="71">
        <v>28720.915870272</v>
      </c>
      <c r="F242" s="53">
        <v>1.0</v>
      </c>
      <c r="G242" s="52" t="s">
        <v>265</v>
      </c>
      <c r="H242" s="50">
        <f t="shared" si="2"/>
        <v>28720.91587</v>
      </c>
    </row>
    <row r="243">
      <c r="A243" s="38" t="s">
        <v>123</v>
      </c>
      <c r="B243" s="39" t="s">
        <v>292</v>
      </c>
      <c r="C243" s="40" t="s">
        <v>267</v>
      </c>
      <c r="D243" s="41">
        <v>4880.0</v>
      </c>
      <c r="E243" s="10">
        <v>27546.79037872</v>
      </c>
      <c r="F243" s="54">
        <v>0.5</v>
      </c>
      <c r="G243" s="7" t="s">
        <v>265</v>
      </c>
      <c r="H243" s="24">
        <f t="shared" si="2"/>
        <v>13773.39519</v>
      </c>
    </row>
    <row r="244">
      <c r="A244" s="44" t="s">
        <v>123</v>
      </c>
      <c r="B244" s="45" t="s">
        <v>292</v>
      </c>
      <c r="C244" s="46" t="s">
        <v>267</v>
      </c>
      <c r="D244" s="47">
        <v>4880.0</v>
      </c>
      <c r="E244" s="48">
        <v>27546.79037872</v>
      </c>
      <c r="F244" s="51">
        <v>0.5</v>
      </c>
      <c r="G244" s="13" t="s">
        <v>264</v>
      </c>
      <c r="H244" s="50">
        <f t="shared" si="2"/>
        <v>13773.39519</v>
      </c>
    </row>
    <row r="245">
      <c r="A245" s="38" t="s">
        <v>124</v>
      </c>
      <c r="B245" s="39" t="s">
        <v>270</v>
      </c>
      <c r="C245" s="39" t="s">
        <v>271</v>
      </c>
      <c r="D245" s="41">
        <v>4328.0</v>
      </c>
      <c r="E245" s="10">
        <v>24430.841958832</v>
      </c>
      <c r="F245" s="42">
        <v>0.5</v>
      </c>
      <c r="G245" s="7" t="s">
        <v>264</v>
      </c>
      <c r="H245" s="24">
        <f t="shared" si="2"/>
        <v>12215.42098</v>
      </c>
    </row>
    <row r="246">
      <c r="A246" s="44" t="s">
        <v>124</v>
      </c>
      <c r="B246" s="45" t="s">
        <v>270</v>
      </c>
      <c r="C246" s="45" t="s">
        <v>271</v>
      </c>
      <c r="D246" s="47">
        <v>4328.0</v>
      </c>
      <c r="E246" s="48">
        <v>24430.841958832</v>
      </c>
      <c r="F246" s="49">
        <v>0.5</v>
      </c>
      <c r="G246" s="13" t="s">
        <v>316</v>
      </c>
      <c r="H246" s="50">
        <f t="shared" si="2"/>
        <v>12215.42098</v>
      </c>
    </row>
    <row r="247">
      <c r="A247" s="38" t="s">
        <v>125</v>
      </c>
      <c r="B247" s="39" t="s">
        <v>301</v>
      </c>
      <c r="C247" s="40" t="s">
        <v>267</v>
      </c>
      <c r="D247" s="41">
        <v>21708.0</v>
      </c>
      <c r="E247" s="10">
        <v>122538.058512552</v>
      </c>
      <c r="F247" s="54">
        <v>0.6</v>
      </c>
      <c r="G247" s="43" t="s">
        <v>302</v>
      </c>
      <c r="H247" s="24">
        <f t="shared" si="2"/>
        <v>73522.83511</v>
      </c>
    </row>
    <row r="248">
      <c r="A248" s="73" t="s">
        <v>125</v>
      </c>
      <c r="B248" s="73" t="s">
        <v>301</v>
      </c>
      <c r="C248" s="87" t="s">
        <v>267</v>
      </c>
      <c r="D248" s="47">
        <v>21708.0</v>
      </c>
      <c r="E248" s="48">
        <v>122538.058512552</v>
      </c>
      <c r="F248" s="49">
        <v>0.4</v>
      </c>
      <c r="G248" s="13" t="s">
        <v>264</v>
      </c>
      <c r="H248" s="50">
        <f t="shared" si="2"/>
        <v>49015.22341</v>
      </c>
    </row>
    <row r="249">
      <c r="A249" s="38" t="s">
        <v>126</v>
      </c>
      <c r="B249" s="39" t="s">
        <v>286</v>
      </c>
      <c r="C249" s="40" t="s">
        <v>262</v>
      </c>
      <c r="D249" s="41">
        <v>8125.0</v>
      </c>
      <c r="E249" s="10">
        <v>45864.277013750005</v>
      </c>
      <c r="F249" s="42">
        <v>0.4</v>
      </c>
      <c r="G249" s="43" t="s">
        <v>265</v>
      </c>
      <c r="H249" s="24">
        <f t="shared" si="2"/>
        <v>18345.71081</v>
      </c>
    </row>
    <row r="250">
      <c r="A250" s="44" t="s">
        <v>126</v>
      </c>
      <c r="B250" s="45" t="s">
        <v>286</v>
      </c>
      <c r="C250" s="46" t="s">
        <v>262</v>
      </c>
      <c r="D250" s="47">
        <v>8125.0</v>
      </c>
      <c r="E250" s="48">
        <v>45864.277013750005</v>
      </c>
      <c r="F250" s="49">
        <v>0.6</v>
      </c>
      <c r="G250" s="13" t="s">
        <v>264</v>
      </c>
      <c r="H250" s="50">
        <f t="shared" si="2"/>
        <v>27518.56621</v>
      </c>
    </row>
    <row r="251">
      <c r="A251" s="38" t="s">
        <v>127</v>
      </c>
      <c r="B251" s="39" t="s">
        <v>286</v>
      </c>
      <c r="C251" s="40" t="s">
        <v>262</v>
      </c>
      <c r="D251" s="41">
        <v>26574.0</v>
      </c>
      <c r="E251" s="10">
        <v>150005.821213956</v>
      </c>
      <c r="F251" s="67">
        <v>0.3</v>
      </c>
      <c r="G251" s="43" t="s">
        <v>265</v>
      </c>
      <c r="H251" s="24">
        <f t="shared" si="2"/>
        <v>45001.74636</v>
      </c>
    </row>
    <row r="252">
      <c r="A252" s="83" t="s">
        <v>127</v>
      </c>
      <c r="B252" s="45" t="s">
        <v>286</v>
      </c>
      <c r="C252" s="46" t="s">
        <v>262</v>
      </c>
      <c r="D252" s="47">
        <v>26574.0</v>
      </c>
      <c r="E252" s="48">
        <v>150005.821213956</v>
      </c>
      <c r="F252" s="84">
        <v>0.3</v>
      </c>
      <c r="G252" s="55" t="s">
        <v>317</v>
      </c>
      <c r="H252" s="50">
        <f t="shared" si="2"/>
        <v>45001.74636</v>
      </c>
    </row>
    <row r="253">
      <c r="A253" s="38" t="s">
        <v>127</v>
      </c>
      <c r="B253" s="39" t="s">
        <v>286</v>
      </c>
      <c r="C253" s="40" t="s">
        <v>262</v>
      </c>
      <c r="D253" s="41">
        <v>26574.0</v>
      </c>
      <c r="E253" s="10">
        <v>150005.821213956</v>
      </c>
      <c r="F253" s="42">
        <v>0.4</v>
      </c>
      <c r="G253" s="7" t="s">
        <v>264</v>
      </c>
      <c r="H253" s="24">
        <f t="shared" si="2"/>
        <v>60002.32849</v>
      </c>
    </row>
    <row r="254">
      <c r="A254" s="44" t="s">
        <v>318</v>
      </c>
      <c r="B254" s="45" t="s">
        <v>270</v>
      </c>
      <c r="C254" s="45" t="s">
        <v>271</v>
      </c>
      <c r="D254" s="47">
        <v>6142.0</v>
      </c>
      <c r="E254" s="48">
        <v>34670.571005348</v>
      </c>
      <c r="F254" s="53">
        <v>0.5</v>
      </c>
      <c r="G254" s="13" t="s">
        <v>319</v>
      </c>
      <c r="H254" s="50">
        <f t="shared" si="2"/>
        <v>17335.2855</v>
      </c>
    </row>
    <row r="255">
      <c r="A255" s="38" t="s">
        <v>128</v>
      </c>
      <c r="B255" s="39" t="s">
        <v>270</v>
      </c>
      <c r="C255" s="39" t="s">
        <v>271</v>
      </c>
      <c r="D255" s="41">
        <v>6142.0</v>
      </c>
      <c r="E255" s="10">
        <v>34670.571005348</v>
      </c>
      <c r="F255" s="42">
        <v>0.5</v>
      </c>
      <c r="G255" s="7" t="s">
        <v>264</v>
      </c>
      <c r="H255" s="24">
        <f t="shared" si="2"/>
        <v>17335.2855</v>
      </c>
    </row>
    <row r="256">
      <c r="A256" s="44" t="s">
        <v>129</v>
      </c>
      <c r="B256" s="45" t="s">
        <v>261</v>
      </c>
      <c r="C256" s="46" t="s">
        <v>262</v>
      </c>
      <c r="D256" s="47">
        <v>7701.0</v>
      </c>
      <c r="E256" s="48">
        <v>43470.867357894</v>
      </c>
      <c r="F256" s="53">
        <v>0.5</v>
      </c>
      <c r="G256" s="52" t="s">
        <v>265</v>
      </c>
      <c r="H256" s="50">
        <f t="shared" si="2"/>
        <v>21735.43368</v>
      </c>
    </row>
    <row r="257">
      <c r="A257" s="38" t="s">
        <v>129</v>
      </c>
      <c r="B257" s="39" t="s">
        <v>261</v>
      </c>
      <c r="C257" s="40" t="s">
        <v>262</v>
      </c>
      <c r="D257" s="41">
        <v>7701.0</v>
      </c>
      <c r="E257" s="10">
        <v>43470.867357894</v>
      </c>
      <c r="F257" s="42">
        <v>0.5</v>
      </c>
      <c r="G257" s="7" t="s">
        <v>264</v>
      </c>
      <c r="H257" s="24">
        <f t="shared" si="2"/>
        <v>21735.43368</v>
      </c>
    </row>
    <row r="258" ht="15.75" customHeight="1">
      <c r="A258" s="83" t="s">
        <v>130</v>
      </c>
      <c r="B258" s="45" t="s">
        <v>278</v>
      </c>
      <c r="C258" s="45" t="s">
        <v>279</v>
      </c>
      <c r="D258" s="47">
        <v>112289.0</v>
      </c>
      <c r="E258" s="48">
        <v>633852.775581166</v>
      </c>
      <c r="F258" s="84">
        <v>0.3</v>
      </c>
      <c r="G258" s="55" t="s">
        <v>320</v>
      </c>
      <c r="H258" s="50">
        <f t="shared" si="2"/>
        <v>190155.8327</v>
      </c>
    </row>
    <row r="259">
      <c r="A259" s="38" t="s">
        <v>130</v>
      </c>
      <c r="B259" s="39" t="s">
        <v>278</v>
      </c>
      <c r="C259" s="39" t="s">
        <v>279</v>
      </c>
      <c r="D259" s="41">
        <v>112289.0</v>
      </c>
      <c r="E259" s="10">
        <v>633852.775581166</v>
      </c>
      <c r="F259" s="42">
        <v>0.2</v>
      </c>
      <c r="G259" s="7" t="s">
        <v>264</v>
      </c>
      <c r="H259" s="24">
        <f t="shared" si="2"/>
        <v>126770.5551</v>
      </c>
    </row>
    <row r="260">
      <c r="A260" s="44" t="s">
        <v>130</v>
      </c>
      <c r="B260" s="45" t="s">
        <v>278</v>
      </c>
      <c r="C260" s="45" t="s">
        <v>279</v>
      </c>
      <c r="D260" s="47">
        <v>112289.0</v>
      </c>
      <c r="E260" s="48">
        <v>633852.775581166</v>
      </c>
      <c r="F260" s="49">
        <v>0.4</v>
      </c>
      <c r="G260" s="13" t="s">
        <v>265</v>
      </c>
      <c r="H260" s="50">
        <f t="shared" si="2"/>
        <v>253541.1102</v>
      </c>
    </row>
    <row r="261">
      <c r="A261" s="38" t="s">
        <v>130</v>
      </c>
      <c r="B261" s="39" t="s">
        <v>278</v>
      </c>
      <c r="C261" s="39" t="s">
        <v>279</v>
      </c>
      <c r="D261" s="41">
        <v>112289.0</v>
      </c>
      <c r="E261" s="10">
        <v>633852.775581166</v>
      </c>
      <c r="F261" s="42">
        <v>0.1</v>
      </c>
      <c r="G261" s="7" t="s">
        <v>263</v>
      </c>
      <c r="H261" s="24">
        <f t="shared" si="2"/>
        <v>63385.27756</v>
      </c>
    </row>
    <row r="262">
      <c r="A262" s="44" t="s">
        <v>131</v>
      </c>
      <c r="B262" s="45" t="s">
        <v>287</v>
      </c>
      <c r="C262" s="46" t="s">
        <v>262</v>
      </c>
      <c r="D262" s="47">
        <v>2729.0</v>
      </c>
      <c r="E262" s="48">
        <v>15404.752242526</v>
      </c>
      <c r="F262" s="51">
        <v>0.5</v>
      </c>
      <c r="G262" s="52" t="s">
        <v>263</v>
      </c>
      <c r="H262" s="50">
        <f t="shared" si="2"/>
        <v>7702.376121</v>
      </c>
    </row>
    <row r="263">
      <c r="A263" s="38" t="s">
        <v>131</v>
      </c>
      <c r="B263" s="39" t="s">
        <v>287</v>
      </c>
      <c r="C263" s="40" t="s">
        <v>262</v>
      </c>
      <c r="D263" s="41">
        <v>2729.0</v>
      </c>
      <c r="E263" s="10">
        <v>15404.752242526</v>
      </c>
      <c r="F263" s="67">
        <v>0.5</v>
      </c>
      <c r="G263" s="7" t="s">
        <v>264</v>
      </c>
      <c r="H263" s="24">
        <f t="shared" si="2"/>
        <v>7702.376121</v>
      </c>
    </row>
    <row r="264">
      <c r="A264" s="44" t="s">
        <v>132</v>
      </c>
      <c r="B264" s="45" t="s">
        <v>289</v>
      </c>
      <c r="C264" s="45" t="s">
        <v>279</v>
      </c>
      <c r="D264" s="47">
        <v>6360.0</v>
      </c>
      <c r="E264" s="48">
        <v>35901.14483784</v>
      </c>
      <c r="F264" s="49">
        <v>0.4</v>
      </c>
      <c r="G264" s="52" t="s">
        <v>263</v>
      </c>
      <c r="H264" s="50">
        <f t="shared" si="2"/>
        <v>14360.45794</v>
      </c>
    </row>
    <row r="265">
      <c r="A265" s="38" t="s">
        <v>132</v>
      </c>
      <c r="B265" s="39" t="s">
        <v>289</v>
      </c>
      <c r="C265" s="39" t="s">
        <v>279</v>
      </c>
      <c r="D265" s="41">
        <v>6360.0</v>
      </c>
      <c r="E265" s="10">
        <v>35901.14483784</v>
      </c>
      <c r="F265" s="42">
        <v>0.6</v>
      </c>
      <c r="G265" s="7" t="s">
        <v>264</v>
      </c>
      <c r="H265" s="24">
        <f t="shared" si="2"/>
        <v>21540.6869</v>
      </c>
    </row>
    <row r="266">
      <c r="A266" s="83" t="s">
        <v>133</v>
      </c>
      <c r="B266" s="45" t="s">
        <v>292</v>
      </c>
      <c r="C266" s="46" t="s">
        <v>267</v>
      </c>
      <c r="D266" s="47">
        <v>46427.0</v>
      </c>
      <c r="E266" s="48">
        <v>262072.712482138</v>
      </c>
      <c r="F266" s="84">
        <v>1.0</v>
      </c>
      <c r="G266" s="55" t="s">
        <v>321</v>
      </c>
      <c r="H266" s="50">
        <f t="shared" si="2"/>
        <v>262072.7125</v>
      </c>
    </row>
    <row r="267">
      <c r="A267" s="38" t="s">
        <v>134</v>
      </c>
      <c r="B267" s="39" t="s">
        <v>290</v>
      </c>
      <c r="C267" s="39" t="s">
        <v>271</v>
      </c>
      <c r="D267" s="41">
        <v>110404.0</v>
      </c>
      <c r="E267" s="10">
        <v>623212.263313976</v>
      </c>
      <c r="F267" s="54">
        <v>0.5</v>
      </c>
      <c r="G267" s="43" t="s">
        <v>263</v>
      </c>
      <c r="H267" s="24">
        <f t="shared" si="2"/>
        <v>311606.1317</v>
      </c>
    </row>
    <row r="268">
      <c r="A268" s="44" t="s">
        <v>134</v>
      </c>
      <c r="B268" s="45" t="s">
        <v>290</v>
      </c>
      <c r="C268" s="45" t="s">
        <v>271</v>
      </c>
      <c r="D268" s="47">
        <v>110404.0</v>
      </c>
      <c r="E268" s="48">
        <v>623212.263313976</v>
      </c>
      <c r="F268" s="53">
        <v>0.15</v>
      </c>
      <c r="G268" s="52" t="s">
        <v>265</v>
      </c>
      <c r="H268" s="50">
        <f t="shared" si="2"/>
        <v>93481.8395</v>
      </c>
    </row>
    <row r="269">
      <c r="A269" s="38" t="s">
        <v>134</v>
      </c>
      <c r="B269" s="39" t="s">
        <v>290</v>
      </c>
      <c r="C269" s="39" t="s">
        <v>271</v>
      </c>
      <c r="D269" s="41">
        <v>110404.0</v>
      </c>
      <c r="E269" s="10">
        <v>623212.263313976</v>
      </c>
      <c r="F269" s="42">
        <v>0.35</v>
      </c>
      <c r="G269" s="7" t="s">
        <v>264</v>
      </c>
      <c r="H269" s="24">
        <f t="shared" si="2"/>
        <v>218124.2922</v>
      </c>
    </row>
    <row r="270">
      <c r="A270" s="44" t="s">
        <v>135</v>
      </c>
      <c r="B270" s="45" t="s">
        <v>287</v>
      </c>
      <c r="C270" s="46" t="s">
        <v>262</v>
      </c>
      <c r="D270" s="47">
        <v>2946.0</v>
      </c>
      <c r="E270" s="48">
        <v>16629.681240924</v>
      </c>
      <c r="F270" s="51">
        <v>0.5</v>
      </c>
      <c r="G270" s="13" t="s">
        <v>265</v>
      </c>
      <c r="H270" s="50">
        <f t="shared" si="2"/>
        <v>8314.84062</v>
      </c>
    </row>
    <row r="271">
      <c r="A271" s="38" t="s">
        <v>135</v>
      </c>
      <c r="B271" s="39" t="s">
        <v>287</v>
      </c>
      <c r="C271" s="40" t="s">
        <v>262</v>
      </c>
      <c r="D271" s="41">
        <v>2946.0</v>
      </c>
      <c r="E271" s="10">
        <v>16629.681240924</v>
      </c>
      <c r="F271" s="67">
        <v>0.5</v>
      </c>
      <c r="G271" s="7" t="s">
        <v>264</v>
      </c>
      <c r="H271" s="24">
        <f t="shared" si="2"/>
        <v>8314.84062</v>
      </c>
    </row>
    <row r="272">
      <c r="A272" s="44" t="s">
        <v>136</v>
      </c>
      <c r="B272" s="45" t="s">
        <v>261</v>
      </c>
      <c r="C272" s="46" t="s">
        <v>262</v>
      </c>
      <c r="D272" s="47">
        <v>2124.0</v>
      </c>
      <c r="E272" s="48">
        <v>11989.627615656</v>
      </c>
      <c r="F272" s="53">
        <v>0.7</v>
      </c>
      <c r="G272" s="52" t="s">
        <v>265</v>
      </c>
      <c r="H272" s="50">
        <f t="shared" si="2"/>
        <v>8392.739331</v>
      </c>
    </row>
    <row r="273">
      <c r="A273" s="38" t="s">
        <v>136</v>
      </c>
      <c r="B273" s="39" t="s">
        <v>261</v>
      </c>
      <c r="C273" s="40" t="s">
        <v>262</v>
      </c>
      <c r="D273" s="41">
        <v>2124.0</v>
      </c>
      <c r="E273" s="10">
        <v>11989.627615656</v>
      </c>
      <c r="F273" s="42">
        <v>0.3</v>
      </c>
      <c r="G273" s="7" t="s">
        <v>264</v>
      </c>
      <c r="H273" s="24">
        <f t="shared" si="2"/>
        <v>3596.888285</v>
      </c>
    </row>
    <row r="274">
      <c r="A274" s="44" t="s">
        <v>137</v>
      </c>
      <c r="B274" s="45" t="s">
        <v>278</v>
      </c>
      <c r="C274" s="45" t="s">
        <v>279</v>
      </c>
      <c r="D274" s="47">
        <v>7247.0</v>
      </c>
      <c r="E274" s="48">
        <v>40908.112679218</v>
      </c>
      <c r="F274" s="49">
        <v>0.5</v>
      </c>
      <c r="G274" s="13" t="s">
        <v>264</v>
      </c>
      <c r="H274" s="50">
        <f t="shared" si="2"/>
        <v>20454.05634</v>
      </c>
    </row>
    <row r="275">
      <c r="A275" s="38" t="s">
        <v>137</v>
      </c>
      <c r="B275" s="39" t="s">
        <v>278</v>
      </c>
      <c r="C275" s="39" t="s">
        <v>279</v>
      </c>
      <c r="D275" s="41">
        <v>7247.0</v>
      </c>
      <c r="E275" s="10">
        <v>40908.112679218</v>
      </c>
      <c r="F275" s="42">
        <v>0.4</v>
      </c>
      <c r="G275" s="7" t="s">
        <v>265</v>
      </c>
      <c r="H275" s="24">
        <f t="shared" si="2"/>
        <v>16363.24507</v>
      </c>
    </row>
    <row r="276">
      <c r="A276" s="44" t="s">
        <v>137</v>
      </c>
      <c r="B276" s="45" t="s">
        <v>278</v>
      </c>
      <c r="C276" s="45" t="s">
        <v>279</v>
      </c>
      <c r="D276" s="47">
        <v>7247.0</v>
      </c>
      <c r="E276" s="48">
        <v>40908.112679218</v>
      </c>
      <c r="F276" s="49">
        <v>0.1</v>
      </c>
      <c r="G276" s="13" t="s">
        <v>282</v>
      </c>
      <c r="H276" s="50">
        <f t="shared" si="2"/>
        <v>4090.811268</v>
      </c>
    </row>
    <row r="277">
      <c r="A277" s="80" t="s">
        <v>138</v>
      </c>
      <c r="B277" s="39" t="s">
        <v>286</v>
      </c>
      <c r="C277" s="40" t="s">
        <v>262</v>
      </c>
      <c r="D277" s="41">
        <v>19901.0</v>
      </c>
      <c r="E277" s="10">
        <v>112337.843304694</v>
      </c>
      <c r="F277" s="81">
        <v>0.7</v>
      </c>
      <c r="G277" s="59" t="s">
        <v>322</v>
      </c>
      <c r="H277" s="24">
        <f t="shared" si="2"/>
        <v>78636.49031</v>
      </c>
    </row>
    <row r="278">
      <c r="A278" s="44" t="s">
        <v>138</v>
      </c>
      <c r="B278" s="45" t="s">
        <v>286</v>
      </c>
      <c r="C278" s="46" t="s">
        <v>262</v>
      </c>
      <c r="D278" s="47">
        <v>19901.0</v>
      </c>
      <c r="E278" s="48">
        <v>112337.843304694</v>
      </c>
      <c r="F278" s="49">
        <v>0.3</v>
      </c>
      <c r="G278" s="13" t="s">
        <v>264</v>
      </c>
      <c r="H278" s="50">
        <f t="shared" si="2"/>
        <v>33701.35299</v>
      </c>
    </row>
    <row r="279">
      <c r="A279" s="38" t="s">
        <v>139</v>
      </c>
      <c r="B279" s="39" t="s">
        <v>270</v>
      </c>
      <c r="C279" s="39" t="s">
        <v>271</v>
      </c>
      <c r="D279" s="41">
        <v>1426.0</v>
      </c>
      <c r="E279" s="10">
        <v>8049.533418044</v>
      </c>
      <c r="F279" s="42">
        <v>1.0</v>
      </c>
      <c r="G279" s="7" t="s">
        <v>264</v>
      </c>
      <c r="H279" s="24">
        <f t="shared" si="2"/>
        <v>8049.533418</v>
      </c>
    </row>
    <row r="280">
      <c r="A280" s="44" t="s">
        <v>140</v>
      </c>
      <c r="B280" s="45" t="s">
        <v>289</v>
      </c>
      <c r="C280" s="45" t="s">
        <v>279</v>
      </c>
      <c r="D280" s="47">
        <v>9035.0</v>
      </c>
      <c r="E280" s="48">
        <v>51001.076039290005</v>
      </c>
      <c r="F280" s="49">
        <v>0.7</v>
      </c>
      <c r="G280" s="52" t="s">
        <v>263</v>
      </c>
      <c r="H280" s="50">
        <f t="shared" si="2"/>
        <v>35700.75323</v>
      </c>
    </row>
    <row r="281">
      <c r="A281" s="38" t="s">
        <v>140</v>
      </c>
      <c r="B281" s="39" t="s">
        <v>289</v>
      </c>
      <c r="C281" s="39" t="s">
        <v>279</v>
      </c>
      <c r="D281" s="41">
        <v>9035.0</v>
      </c>
      <c r="E281" s="10">
        <v>51001.076039290005</v>
      </c>
      <c r="F281" s="42">
        <v>0.3</v>
      </c>
      <c r="G281" s="7" t="s">
        <v>264</v>
      </c>
      <c r="H281" s="24">
        <f t="shared" si="2"/>
        <v>15300.32281</v>
      </c>
    </row>
    <row r="282">
      <c r="A282" s="83" t="s">
        <v>323</v>
      </c>
      <c r="B282" s="45" t="s">
        <v>280</v>
      </c>
      <c r="C282" s="45" t="s">
        <v>276</v>
      </c>
      <c r="D282" s="47">
        <v>218872.0</v>
      </c>
      <c r="E282" s="48">
        <v>1235496.127821968</v>
      </c>
      <c r="F282" s="85">
        <v>0.5</v>
      </c>
      <c r="G282" s="65" t="s">
        <v>304</v>
      </c>
      <c r="H282" s="50">
        <f t="shared" si="2"/>
        <v>617748.0639</v>
      </c>
    </row>
    <row r="283">
      <c r="A283" s="38" t="s">
        <v>141</v>
      </c>
      <c r="B283" s="39" t="s">
        <v>280</v>
      </c>
      <c r="C283" s="39" t="s">
        <v>276</v>
      </c>
      <c r="D283" s="41">
        <v>218872.0</v>
      </c>
      <c r="E283" s="10">
        <v>1235496.127821968</v>
      </c>
      <c r="F283" s="56">
        <v>0.2</v>
      </c>
      <c r="G283" s="43" t="s">
        <v>263</v>
      </c>
      <c r="H283" s="24">
        <f t="shared" si="2"/>
        <v>247099.2256</v>
      </c>
    </row>
    <row r="284">
      <c r="A284" s="44" t="s">
        <v>141</v>
      </c>
      <c r="B284" s="45" t="s">
        <v>280</v>
      </c>
      <c r="C284" s="45" t="s">
        <v>276</v>
      </c>
      <c r="D284" s="47">
        <v>218872.0</v>
      </c>
      <c r="E284" s="48">
        <v>1235496.127821968</v>
      </c>
      <c r="F284" s="51">
        <v>0.3</v>
      </c>
      <c r="G284" s="65" t="s">
        <v>264</v>
      </c>
      <c r="H284" s="50">
        <f t="shared" si="2"/>
        <v>370648.8383</v>
      </c>
    </row>
    <row r="285">
      <c r="A285" s="38" t="s">
        <v>142</v>
      </c>
      <c r="B285" s="39" t="s">
        <v>289</v>
      </c>
      <c r="C285" s="39" t="s">
        <v>279</v>
      </c>
      <c r="D285" s="41">
        <v>2618.0</v>
      </c>
      <c r="E285" s="10">
        <v>14778.175658092001</v>
      </c>
      <c r="F285" s="67">
        <v>0.7</v>
      </c>
      <c r="G285" s="43" t="s">
        <v>263</v>
      </c>
      <c r="H285" s="24">
        <f t="shared" si="2"/>
        <v>10344.72296</v>
      </c>
    </row>
    <row r="286">
      <c r="A286" s="44" t="s">
        <v>142</v>
      </c>
      <c r="B286" s="45" t="s">
        <v>289</v>
      </c>
      <c r="C286" s="45" t="s">
        <v>279</v>
      </c>
      <c r="D286" s="47">
        <v>2618.0</v>
      </c>
      <c r="E286" s="48">
        <v>14778.175658092001</v>
      </c>
      <c r="F286" s="51">
        <v>0.3</v>
      </c>
      <c r="G286" s="13" t="s">
        <v>264</v>
      </c>
      <c r="H286" s="50">
        <f t="shared" si="2"/>
        <v>4433.452697</v>
      </c>
    </row>
    <row r="287">
      <c r="A287" s="38" t="s">
        <v>143</v>
      </c>
      <c r="B287" s="39" t="s">
        <v>285</v>
      </c>
      <c r="C287" s="39" t="s">
        <v>276</v>
      </c>
      <c r="D287" s="41">
        <v>8405.0</v>
      </c>
      <c r="E287" s="10">
        <v>47444.830560070004</v>
      </c>
      <c r="F287" s="56">
        <v>0.3</v>
      </c>
      <c r="G287" s="43" t="s">
        <v>265</v>
      </c>
      <c r="H287" s="24">
        <f t="shared" si="2"/>
        <v>14233.44917</v>
      </c>
    </row>
    <row r="288">
      <c r="A288" s="44" t="s">
        <v>143</v>
      </c>
      <c r="B288" s="45" t="s">
        <v>285</v>
      </c>
      <c r="C288" s="45" t="s">
        <v>276</v>
      </c>
      <c r="D288" s="47">
        <v>8405.0</v>
      </c>
      <c r="E288" s="48">
        <v>47444.830560070004</v>
      </c>
      <c r="F288" s="49">
        <v>0.5</v>
      </c>
      <c r="G288" s="13" t="s">
        <v>264</v>
      </c>
      <c r="H288" s="50">
        <f t="shared" si="2"/>
        <v>23722.41528</v>
      </c>
    </row>
    <row r="289">
      <c r="A289" s="38" t="s">
        <v>143</v>
      </c>
      <c r="B289" s="39" t="s">
        <v>285</v>
      </c>
      <c r="C289" s="39" t="s">
        <v>276</v>
      </c>
      <c r="D289" s="41">
        <v>8405.0</v>
      </c>
      <c r="E289" s="10">
        <v>47444.830560070004</v>
      </c>
      <c r="F289" s="42">
        <v>0.2</v>
      </c>
      <c r="G289" s="66" t="s">
        <v>263</v>
      </c>
      <c r="H289" s="24">
        <f t="shared" si="2"/>
        <v>9488.966112</v>
      </c>
    </row>
    <row r="290">
      <c r="A290" s="83" t="s">
        <v>144</v>
      </c>
      <c r="B290" s="45" t="s">
        <v>283</v>
      </c>
      <c r="C290" s="46" t="s">
        <v>267</v>
      </c>
      <c r="D290" s="47">
        <v>10815.0</v>
      </c>
      <c r="E290" s="48">
        <v>61048.880726610005</v>
      </c>
      <c r="F290" s="85">
        <v>1.0</v>
      </c>
      <c r="G290" s="55" t="s">
        <v>324</v>
      </c>
      <c r="H290" s="50">
        <f t="shared" si="2"/>
        <v>61048.88073</v>
      </c>
    </row>
    <row r="291">
      <c r="A291" s="38" t="s">
        <v>145</v>
      </c>
      <c r="B291" s="39" t="s">
        <v>288</v>
      </c>
      <c r="C291" s="39" t="s">
        <v>279</v>
      </c>
      <c r="D291" s="41">
        <v>2893.0</v>
      </c>
      <c r="E291" s="10">
        <v>16330.505033942</v>
      </c>
      <c r="F291" s="42">
        <v>0.5</v>
      </c>
      <c r="G291" s="7" t="s">
        <v>265</v>
      </c>
      <c r="H291" s="24">
        <f t="shared" si="2"/>
        <v>8165.252517</v>
      </c>
    </row>
    <row r="292">
      <c r="A292" s="44" t="s">
        <v>145</v>
      </c>
      <c r="B292" s="45" t="s">
        <v>288</v>
      </c>
      <c r="C292" s="45" t="s">
        <v>279</v>
      </c>
      <c r="D292" s="47">
        <v>2893.0</v>
      </c>
      <c r="E292" s="48">
        <v>16330.505033942</v>
      </c>
      <c r="F292" s="49">
        <v>0.5</v>
      </c>
      <c r="G292" s="13" t="s">
        <v>264</v>
      </c>
      <c r="H292" s="50">
        <f t="shared" si="2"/>
        <v>8165.252517</v>
      </c>
    </row>
    <row r="293" ht="14.25" customHeight="1">
      <c r="A293" s="38" t="s">
        <v>146</v>
      </c>
      <c r="B293" s="39" t="s">
        <v>286</v>
      </c>
      <c r="C293" s="40" t="s">
        <v>262</v>
      </c>
      <c r="D293" s="41">
        <v>4033.0</v>
      </c>
      <c r="E293" s="10">
        <v>22765.615901102</v>
      </c>
      <c r="F293" s="42">
        <v>0.25</v>
      </c>
      <c r="G293" s="43" t="s">
        <v>263</v>
      </c>
      <c r="H293" s="24">
        <f t="shared" si="2"/>
        <v>5691.403975</v>
      </c>
    </row>
    <row r="294">
      <c r="A294" s="44" t="s">
        <v>146</v>
      </c>
      <c r="B294" s="45" t="s">
        <v>286</v>
      </c>
      <c r="C294" s="46" t="s">
        <v>262</v>
      </c>
      <c r="D294" s="47">
        <v>4033.0</v>
      </c>
      <c r="E294" s="48">
        <v>22765.615901102</v>
      </c>
      <c r="F294" s="53">
        <v>0.5</v>
      </c>
      <c r="G294" s="52" t="s">
        <v>265</v>
      </c>
      <c r="H294" s="50">
        <f t="shared" si="2"/>
        <v>11382.80795</v>
      </c>
    </row>
    <row r="295">
      <c r="A295" s="38" t="s">
        <v>146</v>
      </c>
      <c r="B295" s="39" t="s">
        <v>286</v>
      </c>
      <c r="C295" s="40" t="s">
        <v>262</v>
      </c>
      <c r="D295" s="41">
        <v>4033.0</v>
      </c>
      <c r="E295" s="10">
        <v>22765.615901102</v>
      </c>
      <c r="F295" s="42">
        <v>0.25</v>
      </c>
      <c r="G295" s="7" t="s">
        <v>264</v>
      </c>
      <c r="H295" s="24">
        <f t="shared" si="2"/>
        <v>5691.403975</v>
      </c>
    </row>
    <row r="296">
      <c r="A296" s="44" t="s">
        <v>147</v>
      </c>
      <c r="B296" s="45" t="s">
        <v>270</v>
      </c>
      <c r="C296" s="45" t="s">
        <v>271</v>
      </c>
      <c r="D296" s="47">
        <v>10239.0</v>
      </c>
      <c r="E296" s="48">
        <v>57797.456288466004</v>
      </c>
      <c r="F296" s="49">
        <v>0.5</v>
      </c>
      <c r="G296" s="55" t="s">
        <v>272</v>
      </c>
      <c r="H296" s="50">
        <f t="shared" si="2"/>
        <v>28898.72814</v>
      </c>
    </row>
    <row r="297">
      <c r="A297" s="38" t="s">
        <v>147</v>
      </c>
      <c r="B297" s="39" t="s">
        <v>270</v>
      </c>
      <c r="C297" s="39" t="s">
        <v>271</v>
      </c>
      <c r="D297" s="41">
        <v>10239.0</v>
      </c>
      <c r="E297" s="10">
        <v>57797.456288466004</v>
      </c>
      <c r="F297" s="42">
        <v>0.5</v>
      </c>
      <c r="G297" s="7" t="s">
        <v>264</v>
      </c>
      <c r="H297" s="24">
        <f t="shared" si="2"/>
        <v>28898.72814</v>
      </c>
    </row>
    <row r="298">
      <c r="A298" s="44" t="s">
        <v>148</v>
      </c>
      <c r="B298" s="45" t="s">
        <v>292</v>
      </c>
      <c r="C298" s="46" t="s">
        <v>267</v>
      </c>
      <c r="D298" s="47">
        <v>2633.0</v>
      </c>
      <c r="E298" s="48">
        <v>14862.848169502</v>
      </c>
      <c r="F298" s="57">
        <v>0.5</v>
      </c>
      <c r="G298" s="13" t="s">
        <v>265</v>
      </c>
      <c r="H298" s="50">
        <f t="shared" si="2"/>
        <v>7431.424085</v>
      </c>
    </row>
    <row r="299">
      <c r="A299" s="38" t="s">
        <v>148</v>
      </c>
      <c r="B299" s="39" t="s">
        <v>292</v>
      </c>
      <c r="C299" s="40" t="s">
        <v>267</v>
      </c>
      <c r="D299" s="41">
        <v>2633.0</v>
      </c>
      <c r="E299" s="10">
        <v>14862.848169502</v>
      </c>
      <c r="F299" s="67">
        <v>0.5</v>
      </c>
      <c r="G299" s="7" t="s">
        <v>264</v>
      </c>
      <c r="H299" s="24">
        <f t="shared" si="2"/>
        <v>7431.424085</v>
      </c>
    </row>
    <row r="300">
      <c r="A300" s="44" t="s">
        <v>149</v>
      </c>
      <c r="B300" s="45" t="s">
        <v>294</v>
      </c>
      <c r="C300" s="46" t="s">
        <v>267</v>
      </c>
      <c r="D300" s="47">
        <v>26939.0</v>
      </c>
      <c r="E300" s="48">
        <v>152066.185658266</v>
      </c>
      <c r="F300" s="53">
        <v>0.3</v>
      </c>
      <c r="G300" s="13" t="s">
        <v>264</v>
      </c>
      <c r="H300" s="50">
        <f t="shared" si="2"/>
        <v>45619.8557</v>
      </c>
    </row>
    <row r="301">
      <c r="A301" s="80" t="s">
        <v>149</v>
      </c>
      <c r="B301" s="39" t="s">
        <v>294</v>
      </c>
      <c r="C301" s="40" t="s">
        <v>267</v>
      </c>
      <c r="D301" s="41">
        <v>26939.0</v>
      </c>
      <c r="E301" s="10">
        <v>152066.185658266</v>
      </c>
      <c r="F301" s="81">
        <v>0.7</v>
      </c>
      <c r="G301" s="59" t="s">
        <v>325</v>
      </c>
      <c r="H301" s="24">
        <f t="shared" si="2"/>
        <v>106446.33</v>
      </c>
    </row>
    <row r="302">
      <c r="A302" s="83" t="s">
        <v>150</v>
      </c>
      <c r="B302" s="45" t="s">
        <v>290</v>
      </c>
      <c r="C302" s="45" t="s">
        <v>271</v>
      </c>
      <c r="D302" s="47">
        <v>73781.0</v>
      </c>
      <c r="E302" s="48">
        <v>416481.50428941404</v>
      </c>
      <c r="F302" s="85">
        <v>1.0</v>
      </c>
      <c r="G302" s="55" t="s">
        <v>326</v>
      </c>
      <c r="H302" s="50">
        <f t="shared" si="2"/>
        <v>416481.5043</v>
      </c>
    </row>
    <row r="303">
      <c r="A303" s="38" t="s">
        <v>151</v>
      </c>
      <c r="B303" s="39" t="s">
        <v>287</v>
      </c>
      <c r="C303" s="40" t="s">
        <v>262</v>
      </c>
      <c r="D303" s="41">
        <v>1693.0</v>
      </c>
      <c r="E303" s="10">
        <v>9556.704121142</v>
      </c>
      <c r="F303" s="56">
        <v>1.0</v>
      </c>
      <c r="G303" s="43" t="s">
        <v>265</v>
      </c>
      <c r="H303" s="24">
        <f t="shared" si="2"/>
        <v>9556.704121</v>
      </c>
    </row>
    <row r="304">
      <c r="A304" s="44" t="s">
        <v>152</v>
      </c>
      <c r="B304" s="45" t="s">
        <v>300</v>
      </c>
      <c r="C304" s="45" t="s">
        <v>276</v>
      </c>
      <c r="D304" s="47">
        <v>6613.0</v>
      </c>
      <c r="E304" s="48">
        <v>37329.287863622</v>
      </c>
      <c r="F304" s="53">
        <v>0.5</v>
      </c>
      <c r="G304" s="55" t="s">
        <v>277</v>
      </c>
      <c r="H304" s="50">
        <f t="shared" si="2"/>
        <v>18664.64393</v>
      </c>
    </row>
    <row r="305">
      <c r="A305" s="38" t="s">
        <v>152</v>
      </c>
      <c r="B305" s="39" t="s">
        <v>300</v>
      </c>
      <c r="C305" s="39" t="s">
        <v>276</v>
      </c>
      <c r="D305" s="41">
        <v>6613.0</v>
      </c>
      <c r="E305" s="10">
        <v>37329.287863622</v>
      </c>
      <c r="F305" s="42">
        <v>0.5</v>
      </c>
      <c r="G305" s="7" t="s">
        <v>264</v>
      </c>
      <c r="H305" s="24">
        <f t="shared" si="2"/>
        <v>18664.64393</v>
      </c>
    </row>
    <row r="306">
      <c r="A306" s="44" t="s">
        <v>153</v>
      </c>
      <c r="B306" s="45" t="s">
        <v>287</v>
      </c>
      <c r="C306" s="46" t="s">
        <v>262</v>
      </c>
      <c r="D306" s="47">
        <v>8972.0</v>
      </c>
      <c r="E306" s="48">
        <v>50645.451491368</v>
      </c>
      <c r="F306" s="53">
        <v>0.5</v>
      </c>
      <c r="G306" s="52" t="s">
        <v>265</v>
      </c>
      <c r="H306" s="50">
        <f t="shared" si="2"/>
        <v>25322.72575</v>
      </c>
    </row>
    <row r="307">
      <c r="A307" s="38" t="s">
        <v>153</v>
      </c>
      <c r="B307" s="39" t="s">
        <v>287</v>
      </c>
      <c r="C307" s="40" t="s">
        <v>262</v>
      </c>
      <c r="D307" s="41">
        <v>8972.0</v>
      </c>
      <c r="E307" s="10">
        <v>50645.451491368</v>
      </c>
      <c r="F307" s="54">
        <v>0.5</v>
      </c>
      <c r="G307" s="7" t="s">
        <v>264</v>
      </c>
      <c r="H307" s="24">
        <f t="shared" si="2"/>
        <v>25322.72575</v>
      </c>
    </row>
    <row r="308">
      <c r="A308" s="44" t="s">
        <v>154</v>
      </c>
      <c r="B308" s="45" t="s">
        <v>270</v>
      </c>
      <c r="C308" s="45" t="s">
        <v>271</v>
      </c>
      <c r="D308" s="47">
        <v>12957.0</v>
      </c>
      <c r="E308" s="48">
        <v>73140.115355958</v>
      </c>
      <c r="F308" s="53">
        <v>0.4</v>
      </c>
      <c r="G308" s="52" t="s">
        <v>263</v>
      </c>
      <c r="H308" s="50">
        <f t="shared" si="2"/>
        <v>29256.04614</v>
      </c>
    </row>
    <row r="309">
      <c r="A309" s="38" t="s">
        <v>154</v>
      </c>
      <c r="B309" s="39" t="s">
        <v>270</v>
      </c>
      <c r="C309" s="39" t="s">
        <v>271</v>
      </c>
      <c r="D309" s="41">
        <v>12957.0</v>
      </c>
      <c r="E309" s="10">
        <v>73140.115355958</v>
      </c>
      <c r="F309" s="42">
        <v>0.4</v>
      </c>
      <c r="G309" s="59" t="s">
        <v>272</v>
      </c>
      <c r="H309" s="24">
        <f t="shared" si="2"/>
        <v>29256.04614</v>
      </c>
    </row>
    <row r="310">
      <c r="A310" s="44" t="s">
        <v>154</v>
      </c>
      <c r="B310" s="88" t="s">
        <v>270</v>
      </c>
      <c r="C310" s="88" t="s">
        <v>271</v>
      </c>
      <c r="D310" s="47">
        <v>12957.0</v>
      </c>
      <c r="E310" s="48">
        <v>73140.115355958</v>
      </c>
      <c r="F310" s="49">
        <v>0.2</v>
      </c>
      <c r="G310" s="13" t="s">
        <v>264</v>
      </c>
      <c r="H310" s="50">
        <f t="shared" si="2"/>
        <v>14628.02307</v>
      </c>
    </row>
    <row r="311">
      <c r="A311" s="38" t="s">
        <v>155</v>
      </c>
      <c r="B311" s="39" t="s">
        <v>294</v>
      </c>
      <c r="C311" s="40" t="s">
        <v>267</v>
      </c>
      <c r="D311" s="41">
        <v>3770.0</v>
      </c>
      <c r="E311" s="10">
        <v>21281.02453438</v>
      </c>
      <c r="F311" s="42">
        <v>1.0</v>
      </c>
      <c r="G311" s="7" t="s">
        <v>264</v>
      </c>
      <c r="H311" s="24">
        <f t="shared" si="2"/>
        <v>21281.02453</v>
      </c>
    </row>
    <row r="312">
      <c r="A312" s="44" t="s">
        <v>156</v>
      </c>
      <c r="B312" s="45" t="s">
        <v>278</v>
      </c>
      <c r="C312" s="45" t="s">
        <v>279</v>
      </c>
      <c r="D312" s="47">
        <v>53640.0</v>
      </c>
      <c r="E312" s="48">
        <v>302788.90080216003</v>
      </c>
      <c r="F312" s="49">
        <v>0.4</v>
      </c>
      <c r="G312" s="13" t="s">
        <v>327</v>
      </c>
      <c r="H312" s="50">
        <f t="shared" si="2"/>
        <v>121115.5603</v>
      </c>
    </row>
    <row r="313">
      <c r="A313" s="38" t="s">
        <v>156</v>
      </c>
      <c r="B313" s="39" t="s">
        <v>278</v>
      </c>
      <c r="C313" s="39" t="s">
        <v>279</v>
      </c>
      <c r="D313" s="41">
        <v>53640.0</v>
      </c>
      <c r="E313" s="10">
        <v>302788.90080216003</v>
      </c>
      <c r="F313" s="42">
        <v>0.6</v>
      </c>
      <c r="G313" s="7" t="s">
        <v>264</v>
      </c>
      <c r="H313" s="24">
        <f t="shared" si="2"/>
        <v>181673.3405</v>
      </c>
    </row>
    <row r="314">
      <c r="A314" s="44" t="s">
        <v>157</v>
      </c>
      <c r="B314" s="45" t="s">
        <v>301</v>
      </c>
      <c r="C314" s="46" t="s">
        <v>267</v>
      </c>
      <c r="D314" s="47">
        <v>2499.0</v>
      </c>
      <c r="E314" s="48">
        <v>14106.440400906</v>
      </c>
      <c r="F314" s="57">
        <v>0.5</v>
      </c>
      <c r="G314" s="13" t="s">
        <v>265</v>
      </c>
      <c r="H314" s="50">
        <f t="shared" si="2"/>
        <v>7053.2202</v>
      </c>
    </row>
    <row r="315">
      <c r="A315" s="38" t="s">
        <v>157</v>
      </c>
      <c r="B315" s="39" t="s">
        <v>301</v>
      </c>
      <c r="C315" s="40" t="s">
        <v>267</v>
      </c>
      <c r="D315" s="41">
        <v>2499.0</v>
      </c>
      <c r="E315" s="10">
        <v>14106.440400906</v>
      </c>
      <c r="F315" s="67">
        <v>0.5</v>
      </c>
      <c r="G315" s="43" t="s">
        <v>302</v>
      </c>
      <c r="H315" s="24">
        <f t="shared" si="2"/>
        <v>7053.2202</v>
      </c>
    </row>
    <row r="316">
      <c r="A316" s="44" t="s">
        <v>158</v>
      </c>
      <c r="B316" s="45" t="s">
        <v>286</v>
      </c>
      <c r="C316" s="46" t="s">
        <v>262</v>
      </c>
      <c r="D316" s="47">
        <v>4655.0</v>
      </c>
      <c r="E316" s="48">
        <v>26276.70270757</v>
      </c>
      <c r="F316" s="51">
        <v>1.0</v>
      </c>
      <c r="G316" s="13" t="s">
        <v>264</v>
      </c>
      <c r="H316" s="50">
        <f t="shared" si="2"/>
        <v>26276.70271</v>
      </c>
    </row>
    <row r="317">
      <c r="A317" s="38" t="s">
        <v>159</v>
      </c>
      <c r="B317" s="39" t="s">
        <v>286</v>
      </c>
      <c r="C317" s="40" t="s">
        <v>262</v>
      </c>
      <c r="D317" s="41">
        <v>15109.0</v>
      </c>
      <c r="E317" s="10">
        <v>85287.798326246</v>
      </c>
      <c r="F317" s="54">
        <v>0.5</v>
      </c>
      <c r="G317" s="43" t="s">
        <v>265</v>
      </c>
      <c r="H317" s="24">
        <f t="shared" si="2"/>
        <v>42643.89916</v>
      </c>
    </row>
    <row r="318">
      <c r="A318" s="44" t="s">
        <v>159</v>
      </c>
      <c r="B318" s="45" t="s">
        <v>286</v>
      </c>
      <c r="C318" s="46" t="s">
        <v>262</v>
      </c>
      <c r="D318" s="47">
        <v>15109.0</v>
      </c>
      <c r="E318" s="48">
        <v>85287.798326246</v>
      </c>
      <c r="F318" s="49">
        <v>0.5</v>
      </c>
      <c r="G318" s="13" t="s">
        <v>264</v>
      </c>
      <c r="H318" s="50">
        <f t="shared" si="2"/>
        <v>42643.89916</v>
      </c>
    </row>
    <row r="319">
      <c r="A319" s="38" t="s">
        <v>160</v>
      </c>
      <c r="B319" s="39" t="s">
        <v>294</v>
      </c>
      <c r="C319" s="40" t="s">
        <v>267</v>
      </c>
      <c r="D319" s="41">
        <v>6223.0</v>
      </c>
      <c r="E319" s="10">
        <v>35127.802566962004</v>
      </c>
      <c r="F319" s="56">
        <v>0.3</v>
      </c>
      <c r="G319" s="7" t="s">
        <v>299</v>
      </c>
      <c r="H319" s="24">
        <f t="shared" si="2"/>
        <v>10538.34077</v>
      </c>
    </row>
    <row r="320">
      <c r="A320" s="83" t="s">
        <v>160</v>
      </c>
      <c r="B320" s="45" t="s">
        <v>294</v>
      </c>
      <c r="C320" s="46" t="s">
        <v>267</v>
      </c>
      <c r="D320" s="47">
        <v>6223.0</v>
      </c>
      <c r="E320" s="48">
        <v>35127.802566962004</v>
      </c>
      <c r="F320" s="84">
        <v>0.2</v>
      </c>
      <c r="G320" s="55" t="s">
        <v>328</v>
      </c>
      <c r="H320" s="50">
        <f t="shared" si="2"/>
        <v>7025.560513</v>
      </c>
    </row>
    <row r="321">
      <c r="A321" s="38" t="s">
        <v>160</v>
      </c>
      <c r="B321" s="39" t="s">
        <v>294</v>
      </c>
      <c r="C321" s="40" t="s">
        <v>267</v>
      </c>
      <c r="D321" s="41">
        <v>6223.0</v>
      </c>
      <c r="E321" s="10">
        <v>35127.802566962004</v>
      </c>
      <c r="F321" s="42">
        <v>0.3</v>
      </c>
      <c r="G321" s="7" t="s">
        <v>265</v>
      </c>
      <c r="H321" s="24">
        <f t="shared" si="2"/>
        <v>10538.34077</v>
      </c>
    </row>
    <row r="322">
      <c r="A322" s="44" t="s">
        <v>160</v>
      </c>
      <c r="B322" s="45" t="s">
        <v>294</v>
      </c>
      <c r="C322" s="46" t="s">
        <v>267</v>
      </c>
      <c r="D322" s="47">
        <v>6223.0</v>
      </c>
      <c r="E322" s="48">
        <v>35127.802566962004</v>
      </c>
      <c r="F322" s="49">
        <v>0.2</v>
      </c>
      <c r="G322" s="13" t="s">
        <v>264</v>
      </c>
      <c r="H322" s="50">
        <f t="shared" si="2"/>
        <v>7025.560513</v>
      </c>
    </row>
    <row r="323">
      <c r="A323" s="38" t="s">
        <v>161</v>
      </c>
      <c r="B323" s="39" t="s">
        <v>294</v>
      </c>
      <c r="C323" s="40" t="s">
        <v>267</v>
      </c>
      <c r="D323" s="41">
        <v>3562.0</v>
      </c>
      <c r="E323" s="10">
        <v>20106.899042828</v>
      </c>
      <c r="F323" s="54">
        <v>0.5</v>
      </c>
      <c r="G323" s="7" t="s">
        <v>264</v>
      </c>
      <c r="H323" s="24">
        <f t="shared" si="2"/>
        <v>10053.44952</v>
      </c>
    </row>
    <row r="324">
      <c r="A324" s="44" t="s">
        <v>161</v>
      </c>
      <c r="B324" s="45" t="s">
        <v>294</v>
      </c>
      <c r="C324" s="46" t="s">
        <v>267</v>
      </c>
      <c r="D324" s="47">
        <v>3562.0</v>
      </c>
      <c r="E324" s="48">
        <v>20106.899042828</v>
      </c>
      <c r="F324" s="49">
        <v>0.5</v>
      </c>
      <c r="G324" s="13" t="s">
        <v>310</v>
      </c>
      <c r="H324" s="50">
        <f t="shared" si="2"/>
        <v>10053.44952</v>
      </c>
    </row>
    <row r="325">
      <c r="A325" s="58" t="s">
        <v>162</v>
      </c>
      <c r="B325" s="58" t="s">
        <v>261</v>
      </c>
      <c r="C325" s="89" t="s">
        <v>262</v>
      </c>
      <c r="D325" s="76">
        <v>8330.0</v>
      </c>
      <c r="E325" s="77">
        <v>47021.46800302</v>
      </c>
      <c r="F325" s="42">
        <v>0.3</v>
      </c>
      <c r="G325" s="43" t="s">
        <v>263</v>
      </c>
      <c r="H325" s="24">
        <f t="shared" si="2"/>
        <v>14106.4404</v>
      </c>
    </row>
    <row r="326">
      <c r="A326" s="44" t="s">
        <v>162</v>
      </c>
      <c r="B326" s="45" t="s">
        <v>261</v>
      </c>
      <c r="C326" s="46" t="s">
        <v>262</v>
      </c>
      <c r="D326" s="74">
        <v>8330.0</v>
      </c>
      <c r="E326" s="75">
        <v>47021.46800302</v>
      </c>
      <c r="F326" s="53">
        <v>0.7</v>
      </c>
      <c r="G326" s="52" t="s">
        <v>265</v>
      </c>
      <c r="H326" s="50">
        <f t="shared" si="2"/>
        <v>32915.0276</v>
      </c>
    </row>
    <row r="327">
      <c r="A327" s="38" t="s">
        <v>163</v>
      </c>
      <c r="B327" s="39" t="s">
        <v>261</v>
      </c>
      <c r="C327" s="40" t="s">
        <v>262</v>
      </c>
      <c r="D327" s="41">
        <v>33706.0</v>
      </c>
      <c r="E327" s="10">
        <v>190264.777972364</v>
      </c>
      <c r="F327" s="54">
        <v>0.5</v>
      </c>
      <c r="G327" s="43" t="s">
        <v>265</v>
      </c>
      <c r="H327" s="24">
        <f t="shared" si="2"/>
        <v>95132.38899</v>
      </c>
    </row>
    <row r="328">
      <c r="A328" s="44" t="s">
        <v>163</v>
      </c>
      <c r="B328" s="45" t="s">
        <v>261</v>
      </c>
      <c r="C328" s="46" t="s">
        <v>262</v>
      </c>
      <c r="D328" s="47">
        <v>33706.0</v>
      </c>
      <c r="E328" s="48">
        <v>190264.777972364</v>
      </c>
      <c r="F328" s="49">
        <v>0.5</v>
      </c>
      <c r="G328" s="13" t="s">
        <v>264</v>
      </c>
      <c r="H328" s="50">
        <f t="shared" si="2"/>
        <v>95132.38899</v>
      </c>
    </row>
    <row r="329" ht="15.75" customHeight="1">
      <c r="A329" s="38" t="s">
        <v>164</v>
      </c>
      <c r="B329" s="39" t="s">
        <v>283</v>
      </c>
      <c r="C329" s="40" t="s">
        <v>267</v>
      </c>
      <c r="D329" s="41">
        <v>34466.0</v>
      </c>
      <c r="E329" s="10">
        <v>194554.85188380402</v>
      </c>
      <c r="F329" s="54">
        <v>0.3</v>
      </c>
      <c r="G329" s="7" t="s">
        <v>264</v>
      </c>
      <c r="H329" s="24">
        <f t="shared" si="2"/>
        <v>58366.45557</v>
      </c>
    </row>
    <row r="330" ht="15.75" customHeight="1">
      <c r="A330" s="44" t="s">
        <v>164</v>
      </c>
      <c r="B330" s="45" t="s">
        <v>283</v>
      </c>
      <c r="C330" s="46" t="s">
        <v>267</v>
      </c>
      <c r="D330" s="47">
        <v>34466.0</v>
      </c>
      <c r="E330" s="48">
        <v>194554.85188380402</v>
      </c>
      <c r="F330" s="53">
        <v>0.2</v>
      </c>
      <c r="G330" s="13" t="s">
        <v>265</v>
      </c>
      <c r="H330" s="50">
        <f t="shared" si="2"/>
        <v>38910.97038</v>
      </c>
    </row>
    <row r="331" ht="15.75" customHeight="1">
      <c r="A331" s="38" t="s">
        <v>164</v>
      </c>
      <c r="B331" s="39" t="s">
        <v>283</v>
      </c>
      <c r="C331" s="40" t="s">
        <v>267</v>
      </c>
      <c r="D331" s="41">
        <v>34466.0</v>
      </c>
      <c r="E331" s="10">
        <v>194554.85188380402</v>
      </c>
      <c r="F331" s="54">
        <v>0.5</v>
      </c>
      <c r="G331" s="7" t="s">
        <v>329</v>
      </c>
      <c r="H331" s="24">
        <f t="shared" si="2"/>
        <v>97277.42594</v>
      </c>
    </row>
    <row r="332">
      <c r="A332" s="44" t="s">
        <v>165</v>
      </c>
      <c r="B332" s="45" t="s">
        <v>301</v>
      </c>
      <c r="C332" s="46" t="s">
        <v>267</v>
      </c>
      <c r="D332" s="47">
        <v>2375.0</v>
      </c>
      <c r="E332" s="48">
        <v>13406.48097325</v>
      </c>
      <c r="F332" s="49">
        <v>1.0</v>
      </c>
      <c r="G332" s="13" t="s">
        <v>302</v>
      </c>
      <c r="H332" s="50">
        <f t="shared" si="2"/>
        <v>13406.48097</v>
      </c>
    </row>
    <row r="333">
      <c r="A333" s="38" t="s">
        <v>166</v>
      </c>
      <c r="B333" s="39" t="s">
        <v>288</v>
      </c>
      <c r="C333" s="39" t="s">
        <v>279</v>
      </c>
      <c r="D333" s="41">
        <v>2130.0</v>
      </c>
      <c r="E333" s="10">
        <v>12023.49662022</v>
      </c>
      <c r="F333" s="42">
        <v>0.5</v>
      </c>
      <c r="G333" s="7" t="s">
        <v>265</v>
      </c>
      <c r="H333" s="24">
        <f t="shared" si="2"/>
        <v>6011.74831</v>
      </c>
    </row>
    <row r="334">
      <c r="A334" s="44" t="s">
        <v>166</v>
      </c>
      <c r="B334" s="45" t="s">
        <v>288</v>
      </c>
      <c r="C334" s="45" t="s">
        <v>279</v>
      </c>
      <c r="D334" s="47">
        <v>2130.0</v>
      </c>
      <c r="E334" s="48">
        <v>12023.49662022</v>
      </c>
      <c r="F334" s="49">
        <v>0.5</v>
      </c>
      <c r="G334" s="13" t="s">
        <v>264</v>
      </c>
      <c r="H334" s="50">
        <f t="shared" si="2"/>
        <v>6011.74831</v>
      </c>
    </row>
    <row r="335">
      <c r="A335" s="90" t="s">
        <v>167</v>
      </c>
      <c r="B335" s="39" t="s">
        <v>286</v>
      </c>
      <c r="C335" s="40" t="s">
        <v>262</v>
      </c>
      <c r="D335" s="41">
        <v>13095.0</v>
      </c>
      <c r="E335" s="10">
        <v>73919.10246093001</v>
      </c>
      <c r="F335" s="91">
        <v>0.3</v>
      </c>
      <c r="G335" s="92" t="s">
        <v>265</v>
      </c>
      <c r="H335" s="24">
        <f t="shared" si="2"/>
        <v>22175.73074</v>
      </c>
    </row>
    <row r="336">
      <c r="A336" s="44" t="s">
        <v>167</v>
      </c>
      <c r="B336" s="45" t="s">
        <v>286</v>
      </c>
      <c r="C336" s="46" t="s">
        <v>262</v>
      </c>
      <c r="D336" s="47">
        <v>13095.0</v>
      </c>
      <c r="E336" s="48">
        <v>73919.10246093001</v>
      </c>
      <c r="F336" s="49">
        <v>0.7</v>
      </c>
      <c r="G336" s="13" t="s">
        <v>264</v>
      </c>
      <c r="H336" s="50">
        <f t="shared" si="2"/>
        <v>51743.37172</v>
      </c>
    </row>
    <row r="337">
      <c r="A337" s="38" t="s">
        <v>168</v>
      </c>
      <c r="B337" s="39" t="s">
        <v>301</v>
      </c>
      <c r="C337" s="40" t="s">
        <v>267</v>
      </c>
      <c r="D337" s="41">
        <v>8375.0</v>
      </c>
      <c r="E337" s="10">
        <v>47275.48553725</v>
      </c>
      <c r="F337" s="42">
        <v>1.0</v>
      </c>
      <c r="G337" s="43" t="s">
        <v>302</v>
      </c>
      <c r="H337" s="24">
        <f t="shared" si="2"/>
        <v>47275.48554</v>
      </c>
    </row>
    <row r="338">
      <c r="A338" s="44" t="s">
        <v>169</v>
      </c>
      <c r="B338" s="45" t="s">
        <v>283</v>
      </c>
      <c r="C338" s="46" t="s">
        <v>267</v>
      </c>
      <c r="D338" s="47">
        <v>3072.0</v>
      </c>
      <c r="E338" s="48">
        <v>17340.930336768</v>
      </c>
      <c r="F338" s="53">
        <v>1.0</v>
      </c>
      <c r="G338" s="55" t="s">
        <v>305</v>
      </c>
      <c r="H338" s="50">
        <f t="shared" si="2"/>
        <v>17340.93034</v>
      </c>
    </row>
    <row r="339">
      <c r="A339" s="38" t="s">
        <v>170</v>
      </c>
      <c r="B339" s="39" t="s">
        <v>285</v>
      </c>
      <c r="C339" s="39" t="s">
        <v>276</v>
      </c>
      <c r="D339" s="41">
        <v>3053.0</v>
      </c>
      <c r="E339" s="10">
        <v>17233.678488982</v>
      </c>
      <c r="F339" s="54">
        <v>0.3</v>
      </c>
      <c r="G339" s="43" t="s">
        <v>263</v>
      </c>
      <c r="H339" s="24">
        <f t="shared" si="2"/>
        <v>5170.103547</v>
      </c>
    </row>
    <row r="340">
      <c r="A340" s="44" t="s">
        <v>170</v>
      </c>
      <c r="B340" s="45" t="s">
        <v>285</v>
      </c>
      <c r="C340" s="45" t="s">
        <v>276</v>
      </c>
      <c r="D340" s="47">
        <v>3053.0</v>
      </c>
      <c r="E340" s="48">
        <v>17233.678488982</v>
      </c>
      <c r="F340" s="49">
        <v>0.5</v>
      </c>
      <c r="G340" s="13" t="s">
        <v>264</v>
      </c>
      <c r="H340" s="50">
        <f t="shared" si="2"/>
        <v>8616.839244</v>
      </c>
    </row>
    <row r="341">
      <c r="A341" s="38" t="s">
        <v>170</v>
      </c>
      <c r="B341" s="39" t="s">
        <v>285</v>
      </c>
      <c r="C341" s="39" t="s">
        <v>276</v>
      </c>
      <c r="D341" s="41">
        <v>3053.0</v>
      </c>
      <c r="E341" s="10">
        <v>17233.678488982</v>
      </c>
      <c r="F341" s="54">
        <v>0.2</v>
      </c>
      <c r="G341" s="7" t="s">
        <v>265</v>
      </c>
      <c r="H341" s="24">
        <f t="shared" si="2"/>
        <v>3446.735698</v>
      </c>
    </row>
    <row r="342">
      <c r="A342" s="44" t="s">
        <v>171</v>
      </c>
      <c r="B342" s="45" t="s">
        <v>261</v>
      </c>
      <c r="C342" s="46" t="s">
        <v>262</v>
      </c>
      <c r="D342" s="47">
        <v>9790.0</v>
      </c>
      <c r="E342" s="48">
        <v>55262.925780260004</v>
      </c>
      <c r="F342" s="53">
        <v>0.5</v>
      </c>
      <c r="G342" s="52" t="s">
        <v>265</v>
      </c>
      <c r="H342" s="50">
        <f t="shared" si="2"/>
        <v>27631.46289</v>
      </c>
    </row>
    <row r="343">
      <c r="A343" s="38" t="s">
        <v>171</v>
      </c>
      <c r="B343" s="39" t="s">
        <v>261</v>
      </c>
      <c r="C343" s="40" t="s">
        <v>262</v>
      </c>
      <c r="D343" s="41">
        <v>9790.0</v>
      </c>
      <c r="E343" s="10">
        <v>55262.925780260004</v>
      </c>
      <c r="F343" s="42">
        <v>0.5</v>
      </c>
      <c r="G343" s="7" t="s">
        <v>264</v>
      </c>
      <c r="H343" s="24">
        <f t="shared" si="2"/>
        <v>27631.46289</v>
      </c>
    </row>
    <row r="344">
      <c r="A344" s="44" t="s">
        <v>172</v>
      </c>
      <c r="B344" s="45" t="s">
        <v>287</v>
      </c>
      <c r="C344" s="46" t="s">
        <v>262</v>
      </c>
      <c r="D344" s="47">
        <v>3568.0</v>
      </c>
      <c r="E344" s="48">
        <v>20140.768047392</v>
      </c>
      <c r="F344" s="53">
        <v>1.0</v>
      </c>
      <c r="G344" s="13" t="s">
        <v>263</v>
      </c>
      <c r="H344" s="50">
        <f t="shared" si="2"/>
        <v>20140.76805</v>
      </c>
    </row>
    <row r="345">
      <c r="A345" s="58" t="s">
        <v>173</v>
      </c>
      <c r="B345" s="58" t="s">
        <v>280</v>
      </c>
      <c r="C345" s="58" t="s">
        <v>276</v>
      </c>
      <c r="D345" s="76">
        <v>107092.0</v>
      </c>
      <c r="E345" s="77">
        <v>604516.572794648</v>
      </c>
      <c r="F345" s="54">
        <v>0.2</v>
      </c>
      <c r="G345" s="43" t="s">
        <v>265</v>
      </c>
      <c r="H345" s="24">
        <f t="shared" si="2"/>
        <v>120903.3146</v>
      </c>
    </row>
    <row r="346">
      <c r="A346" s="44" t="s">
        <v>173</v>
      </c>
      <c r="B346" s="45" t="s">
        <v>280</v>
      </c>
      <c r="C346" s="45" t="s">
        <v>276</v>
      </c>
      <c r="D346" s="74">
        <v>107092.0</v>
      </c>
      <c r="E346" s="75">
        <v>604516.572794648</v>
      </c>
      <c r="F346" s="49">
        <v>0.4</v>
      </c>
      <c r="G346" s="13" t="s">
        <v>264</v>
      </c>
      <c r="H346" s="50">
        <f t="shared" si="2"/>
        <v>241806.6291</v>
      </c>
    </row>
    <row r="347">
      <c r="A347" s="38" t="s">
        <v>173</v>
      </c>
      <c r="B347" s="39" t="s">
        <v>280</v>
      </c>
      <c r="C347" s="39" t="s">
        <v>276</v>
      </c>
      <c r="D347" s="76">
        <v>107092.0</v>
      </c>
      <c r="E347" s="77">
        <v>604516.572794648</v>
      </c>
      <c r="F347" s="42">
        <v>0.25</v>
      </c>
      <c r="G347" s="7" t="s">
        <v>304</v>
      </c>
      <c r="H347" s="24">
        <f t="shared" si="2"/>
        <v>151129.1432</v>
      </c>
    </row>
    <row r="348">
      <c r="A348" s="73" t="s">
        <v>173</v>
      </c>
      <c r="B348" s="73" t="s">
        <v>280</v>
      </c>
      <c r="C348" s="73" t="s">
        <v>276</v>
      </c>
      <c r="D348" s="74">
        <v>107092.0</v>
      </c>
      <c r="E348" s="75">
        <v>604516.572794648</v>
      </c>
      <c r="F348" s="49">
        <v>0.15</v>
      </c>
      <c r="G348" s="55" t="s">
        <v>314</v>
      </c>
      <c r="H348" s="50">
        <f t="shared" si="2"/>
        <v>90677.48592</v>
      </c>
    </row>
    <row r="349">
      <c r="A349" s="38" t="s">
        <v>174</v>
      </c>
      <c r="B349" s="39" t="s">
        <v>294</v>
      </c>
      <c r="C349" s="40" t="s">
        <v>267</v>
      </c>
      <c r="D349" s="93">
        <v>3723.0</v>
      </c>
      <c r="E349" s="94">
        <v>21015.717331962</v>
      </c>
      <c r="F349" s="54">
        <v>1.0</v>
      </c>
      <c r="G349" s="59" t="s">
        <v>299</v>
      </c>
      <c r="H349" s="24">
        <f t="shared" si="2"/>
        <v>21015.71733</v>
      </c>
    </row>
    <row r="350">
      <c r="A350" s="44" t="s">
        <v>175</v>
      </c>
      <c r="B350" s="45" t="s">
        <v>289</v>
      </c>
      <c r="C350" s="45" t="s">
        <v>279</v>
      </c>
      <c r="D350" s="47">
        <v>16890.0</v>
      </c>
      <c r="E350" s="48">
        <v>95341.24784766001</v>
      </c>
      <c r="F350" s="57">
        <v>0.5</v>
      </c>
      <c r="G350" s="52" t="s">
        <v>265</v>
      </c>
      <c r="H350" s="50">
        <f t="shared" si="2"/>
        <v>47670.62392</v>
      </c>
    </row>
    <row r="351">
      <c r="A351" s="38" t="s">
        <v>175</v>
      </c>
      <c r="B351" s="39" t="s">
        <v>289</v>
      </c>
      <c r="C351" s="39" t="s">
        <v>279</v>
      </c>
      <c r="D351" s="41">
        <v>16890.0</v>
      </c>
      <c r="E351" s="10">
        <v>95341.24784766001</v>
      </c>
      <c r="F351" s="67">
        <v>0.5</v>
      </c>
      <c r="G351" s="7" t="s">
        <v>263</v>
      </c>
      <c r="H351" s="24">
        <f t="shared" si="2"/>
        <v>47670.62392</v>
      </c>
    </row>
    <row r="352">
      <c r="A352" s="44" t="s">
        <v>176</v>
      </c>
      <c r="B352" s="45" t="s">
        <v>261</v>
      </c>
      <c r="C352" s="46" t="s">
        <v>262</v>
      </c>
      <c r="D352" s="47">
        <v>4108.0</v>
      </c>
      <c r="E352" s="48">
        <v>23188.978458152</v>
      </c>
      <c r="F352" s="49">
        <v>0.5</v>
      </c>
      <c r="G352" s="52" t="s">
        <v>263</v>
      </c>
      <c r="H352" s="50">
        <f t="shared" si="2"/>
        <v>11594.48923</v>
      </c>
    </row>
    <row r="353">
      <c r="A353" s="38" t="s">
        <v>176</v>
      </c>
      <c r="B353" s="39" t="s">
        <v>261</v>
      </c>
      <c r="C353" s="40" t="s">
        <v>262</v>
      </c>
      <c r="D353" s="41">
        <v>4108.0</v>
      </c>
      <c r="E353" s="10">
        <v>23188.978458152</v>
      </c>
      <c r="F353" s="42">
        <v>0.5</v>
      </c>
      <c r="G353" s="7" t="s">
        <v>264</v>
      </c>
      <c r="H353" s="24">
        <f t="shared" si="2"/>
        <v>11594.48923</v>
      </c>
    </row>
    <row r="354">
      <c r="A354" s="44" t="s">
        <v>177</v>
      </c>
      <c r="B354" s="73" t="s">
        <v>288</v>
      </c>
      <c r="C354" s="73" t="s">
        <v>279</v>
      </c>
      <c r="D354" s="74">
        <v>7542.0</v>
      </c>
      <c r="E354" s="75">
        <v>42573.338736948004</v>
      </c>
      <c r="F354" s="49">
        <v>0.3</v>
      </c>
      <c r="G354" s="52" t="s">
        <v>263</v>
      </c>
      <c r="H354" s="50">
        <f t="shared" si="2"/>
        <v>12772.00162</v>
      </c>
    </row>
    <row r="355">
      <c r="A355" s="38" t="s">
        <v>177</v>
      </c>
      <c r="B355" s="39" t="s">
        <v>288</v>
      </c>
      <c r="C355" s="39" t="s">
        <v>279</v>
      </c>
      <c r="D355" s="76">
        <v>7542.0</v>
      </c>
      <c r="E355" s="77">
        <v>42573.338736948004</v>
      </c>
      <c r="F355" s="54">
        <v>0.7</v>
      </c>
      <c r="G355" s="7" t="s">
        <v>264</v>
      </c>
      <c r="H355" s="24">
        <f t="shared" si="2"/>
        <v>29801.33712</v>
      </c>
    </row>
    <row r="356">
      <c r="A356" s="83" t="s">
        <v>178</v>
      </c>
      <c r="B356" s="45" t="s">
        <v>292</v>
      </c>
      <c r="C356" s="46" t="s">
        <v>267</v>
      </c>
      <c r="D356" s="47">
        <v>36692.0</v>
      </c>
      <c r="E356" s="48">
        <v>207120.252577048</v>
      </c>
      <c r="F356" s="84">
        <v>1.0</v>
      </c>
      <c r="G356" s="55" t="s">
        <v>330</v>
      </c>
      <c r="H356" s="50">
        <f t="shared" si="2"/>
        <v>207120.2526</v>
      </c>
    </row>
    <row r="357">
      <c r="A357" s="38" t="s">
        <v>179</v>
      </c>
      <c r="B357" s="39" t="s">
        <v>287</v>
      </c>
      <c r="C357" s="40" t="s">
        <v>262</v>
      </c>
      <c r="D357" s="41">
        <v>3132.0</v>
      </c>
      <c r="E357" s="10">
        <v>17679.620382408</v>
      </c>
      <c r="F357" s="67">
        <v>0.5</v>
      </c>
      <c r="G357" s="43" t="s">
        <v>263</v>
      </c>
      <c r="H357" s="24">
        <f t="shared" si="2"/>
        <v>8839.810191</v>
      </c>
    </row>
    <row r="358">
      <c r="A358" s="44" t="s">
        <v>179</v>
      </c>
      <c r="B358" s="45" t="s">
        <v>287</v>
      </c>
      <c r="C358" s="46" t="s">
        <v>262</v>
      </c>
      <c r="D358" s="47">
        <v>3132.0</v>
      </c>
      <c r="E358" s="48">
        <v>17679.620382408</v>
      </c>
      <c r="F358" s="49">
        <v>0.5</v>
      </c>
      <c r="G358" s="13" t="s">
        <v>264</v>
      </c>
      <c r="H358" s="50">
        <f t="shared" si="2"/>
        <v>8839.810191</v>
      </c>
    </row>
    <row r="359">
      <c r="A359" s="38" t="s">
        <v>180</v>
      </c>
      <c r="B359" s="39" t="s">
        <v>274</v>
      </c>
      <c r="C359" s="40" t="s">
        <v>262</v>
      </c>
      <c r="D359" s="41">
        <v>33749.0</v>
      </c>
      <c r="E359" s="10">
        <v>190507.505838406</v>
      </c>
      <c r="F359" s="42">
        <v>0.5</v>
      </c>
      <c r="G359" s="7" t="s">
        <v>265</v>
      </c>
      <c r="H359" s="24">
        <f t="shared" si="2"/>
        <v>95253.75292</v>
      </c>
    </row>
    <row r="360">
      <c r="A360" s="44" t="s">
        <v>180</v>
      </c>
      <c r="B360" s="45" t="s">
        <v>274</v>
      </c>
      <c r="C360" s="46" t="s">
        <v>262</v>
      </c>
      <c r="D360" s="47">
        <v>33749.0</v>
      </c>
      <c r="E360" s="48">
        <v>190507.505838406</v>
      </c>
      <c r="F360" s="49">
        <v>0.5</v>
      </c>
      <c r="G360" s="13" t="s">
        <v>264</v>
      </c>
      <c r="H360" s="50">
        <f t="shared" si="2"/>
        <v>95253.75292</v>
      </c>
    </row>
    <row r="361">
      <c r="A361" s="38" t="s">
        <v>181</v>
      </c>
      <c r="B361" s="39" t="s">
        <v>288</v>
      </c>
      <c r="C361" s="39" t="s">
        <v>279</v>
      </c>
      <c r="D361" s="41">
        <v>2273.0</v>
      </c>
      <c r="E361" s="10">
        <v>12830.707895662</v>
      </c>
      <c r="F361" s="67">
        <v>0.5</v>
      </c>
      <c r="G361" s="43" t="s">
        <v>263</v>
      </c>
      <c r="H361" s="24">
        <f t="shared" si="2"/>
        <v>6415.353948</v>
      </c>
    </row>
    <row r="362">
      <c r="A362" s="44" t="s">
        <v>181</v>
      </c>
      <c r="B362" s="45" t="s">
        <v>288</v>
      </c>
      <c r="C362" s="45" t="s">
        <v>279</v>
      </c>
      <c r="D362" s="47">
        <v>2273.0</v>
      </c>
      <c r="E362" s="48">
        <v>12830.707895662</v>
      </c>
      <c r="F362" s="51">
        <v>0.5</v>
      </c>
      <c r="G362" s="13" t="s">
        <v>264</v>
      </c>
      <c r="H362" s="50">
        <f t="shared" si="2"/>
        <v>6415.353948</v>
      </c>
    </row>
    <row r="363">
      <c r="A363" s="38" t="s">
        <v>182</v>
      </c>
      <c r="B363" s="39" t="s">
        <v>274</v>
      </c>
      <c r="C363" s="40" t="s">
        <v>262</v>
      </c>
      <c r="D363" s="41">
        <v>3939.0</v>
      </c>
      <c r="E363" s="10">
        <v>22235.001496266</v>
      </c>
      <c r="F363" s="56">
        <v>0.5</v>
      </c>
      <c r="G363" s="43" t="s">
        <v>265</v>
      </c>
      <c r="H363" s="24">
        <f t="shared" si="2"/>
        <v>11117.50075</v>
      </c>
    </row>
    <row r="364">
      <c r="A364" s="44" t="s">
        <v>182</v>
      </c>
      <c r="B364" s="45" t="s">
        <v>274</v>
      </c>
      <c r="C364" s="46" t="s">
        <v>262</v>
      </c>
      <c r="D364" s="47">
        <v>3939.0</v>
      </c>
      <c r="E364" s="48">
        <v>22235.001496266</v>
      </c>
      <c r="F364" s="51">
        <v>0.5</v>
      </c>
      <c r="G364" s="13" t="s">
        <v>264</v>
      </c>
      <c r="H364" s="50">
        <f t="shared" si="2"/>
        <v>11117.50075</v>
      </c>
    </row>
    <row r="365">
      <c r="A365" s="38" t="s">
        <v>183</v>
      </c>
      <c r="B365" s="39" t="s">
        <v>278</v>
      </c>
      <c r="C365" s="39" t="s">
        <v>279</v>
      </c>
      <c r="D365" s="41">
        <v>2449.0</v>
      </c>
      <c r="E365" s="10">
        <v>13824.198696206</v>
      </c>
      <c r="F365" s="67">
        <v>0.5</v>
      </c>
      <c r="G365" s="43" t="s">
        <v>263</v>
      </c>
      <c r="H365" s="24">
        <f t="shared" si="2"/>
        <v>6912.099348</v>
      </c>
    </row>
    <row r="366">
      <c r="A366" s="44" t="s">
        <v>183</v>
      </c>
      <c r="B366" s="45" t="s">
        <v>278</v>
      </c>
      <c r="C366" s="45" t="s">
        <v>279</v>
      </c>
      <c r="D366" s="47">
        <v>2449.0</v>
      </c>
      <c r="E366" s="48">
        <v>13824.198696206</v>
      </c>
      <c r="F366" s="51">
        <v>0.5</v>
      </c>
      <c r="G366" s="13" t="s">
        <v>264</v>
      </c>
      <c r="H366" s="50">
        <f t="shared" si="2"/>
        <v>6912.099348</v>
      </c>
    </row>
    <row r="367">
      <c r="A367" s="38" t="s">
        <v>184</v>
      </c>
      <c r="B367" s="39" t="s">
        <v>270</v>
      </c>
      <c r="C367" s="39" t="s">
        <v>271</v>
      </c>
      <c r="D367" s="41">
        <v>7470.0</v>
      </c>
      <c r="E367" s="10">
        <v>42166.91068218</v>
      </c>
      <c r="F367" s="54">
        <v>0.6</v>
      </c>
      <c r="G367" s="7" t="s">
        <v>263</v>
      </c>
      <c r="H367" s="24">
        <f t="shared" si="2"/>
        <v>25300.14641</v>
      </c>
    </row>
    <row r="368">
      <c r="A368" s="44" t="s">
        <v>184</v>
      </c>
      <c r="B368" s="45" t="s">
        <v>270</v>
      </c>
      <c r="C368" s="45" t="s">
        <v>271</v>
      </c>
      <c r="D368" s="47">
        <v>7470.0</v>
      </c>
      <c r="E368" s="48">
        <v>42166.91068218</v>
      </c>
      <c r="F368" s="49">
        <v>0.4</v>
      </c>
      <c r="G368" s="13" t="s">
        <v>264</v>
      </c>
      <c r="H368" s="50">
        <f t="shared" si="2"/>
        <v>16866.76427</v>
      </c>
    </row>
    <row r="369">
      <c r="A369" s="38" t="s">
        <v>185</v>
      </c>
      <c r="B369" s="39" t="s">
        <v>274</v>
      </c>
      <c r="C369" s="40" t="s">
        <v>262</v>
      </c>
      <c r="D369" s="41">
        <v>10749.0</v>
      </c>
      <c r="E369" s="10">
        <v>60676.321676406</v>
      </c>
      <c r="F369" s="67">
        <v>1.0</v>
      </c>
      <c r="G369" s="7" t="s">
        <v>264</v>
      </c>
      <c r="H369" s="24">
        <f t="shared" si="2"/>
        <v>60676.32168</v>
      </c>
    </row>
    <row r="370">
      <c r="A370" s="44" t="s">
        <v>186</v>
      </c>
      <c r="B370" s="45" t="s">
        <v>290</v>
      </c>
      <c r="C370" s="45" t="s">
        <v>271</v>
      </c>
      <c r="D370" s="47">
        <v>3000.0</v>
      </c>
      <c r="E370" s="48">
        <v>16934.502282</v>
      </c>
      <c r="F370" s="57">
        <v>0.5</v>
      </c>
      <c r="G370" s="52" t="s">
        <v>263</v>
      </c>
      <c r="H370" s="50">
        <f t="shared" si="2"/>
        <v>8467.251141</v>
      </c>
    </row>
    <row r="371">
      <c r="A371" s="38" t="s">
        <v>186</v>
      </c>
      <c r="B371" s="39" t="s">
        <v>290</v>
      </c>
      <c r="C371" s="39" t="s">
        <v>271</v>
      </c>
      <c r="D371" s="41">
        <v>3000.0</v>
      </c>
      <c r="E371" s="10">
        <v>16934.502282</v>
      </c>
      <c r="F371" s="67">
        <v>0.5</v>
      </c>
      <c r="G371" s="7" t="s">
        <v>264</v>
      </c>
      <c r="H371" s="24">
        <f t="shared" si="2"/>
        <v>8467.251141</v>
      </c>
    </row>
    <row r="372">
      <c r="A372" s="44" t="s">
        <v>187</v>
      </c>
      <c r="B372" s="45" t="s">
        <v>261</v>
      </c>
      <c r="C372" s="46" t="s">
        <v>262</v>
      </c>
      <c r="D372" s="47">
        <v>9577.0</v>
      </c>
      <c r="E372" s="48">
        <v>54060.576118238</v>
      </c>
      <c r="F372" s="57">
        <v>0.4</v>
      </c>
      <c r="G372" s="52" t="s">
        <v>265</v>
      </c>
      <c r="H372" s="50">
        <f t="shared" si="2"/>
        <v>21624.23045</v>
      </c>
    </row>
    <row r="373">
      <c r="A373" s="38" t="s">
        <v>187</v>
      </c>
      <c r="B373" s="39" t="s">
        <v>261</v>
      </c>
      <c r="C373" s="40" t="s">
        <v>262</v>
      </c>
      <c r="D373" s="41">
        <v>9577.0</v>
      </c>
      <c r="E373" s="10">
        <v>54060.576118238</v>
      </c>
      <c r="F373" s="42">
        <v>0.6</v>
      </c>
      <c r="G373" s="7" t="s">
        <v>264</v>
      </c>
      <c r="H373" s="24">
        <f t="shared" si="2"/>
        <v>32436.34567</v>
      </c>
    </row>
    <row r="374">
      <c r="A374" s="73" t="s">
        <v>188</v>
      </c>
      <c r="B374" s="73" t="s">
        <v>301</v>
      </c>
      <c r="C374" s="87" t="s">
        <v>267</v>
      </c>
      <c r="D374" s="74">
        <v>2288.0</v>
      </c>
      <c r="E374" s="75">
        <v>12915.380407072</v>
      </c>
      <c r="F374" s="51">
        <v>0.5</v>
      </c>
      <c r="G374" s="52" t="s">
        <v>302</v>
      </c>
      <c r="H374" s="50">
        <f t="shared" si="2"/>
        <v>6457.690204</v>
      </c>
    </row>
    <row r="375">
      <c r="A375" s="38" t="s">
        <v>188</v>
      </c>
      <c r="B375" s="39" t="s">
        <v>301</v>
      </c>
      <c r="C375" s="40" t="s">
        <v>267</v>
      </c>
      <c r="D375" s="76">
        <v>2288.0</v>
      </c>
      <c r="E375" s="77">
        <v>12915.380407072</v>
      </c>
      <c r="F375" s="56">
        <v>0.5</v>
      </c>
      <c r="G375" s="7" t="s">
        <v>264</v>
      </c>
      <c r="H375" s="24">
        <f t="shared" si="2"/>
        <v>6457.690204</v>
      </c>
    </row>
    <row r="376">
      <c r="A376" s="44" t="s">
        <v>189</v>
      </c>
      <c r="B376" s="45" t="s">
        <v>289</v>
      </c>
      <c r="C376" s="45" t="s">
        <v>279</v>
      </c>
      <c r="D376" s="47">
        <v>25309.0</v>
      </c>
      <c r="E376" s="48">
        <v>142865.106085046</v>
      </c>
      <c r="F376" s="49">
        <v>1.0</v>
      </c>
      <c r="G376" s="13" t="s">
        <v>264</v>
      </c>
      <c r="H376" s="50">
        <f t="shared" si="2"/>
        <v>142865.1061</v>
      </c>
    </row>
    <row r="377">
      <c r="A377" s="38" t="s">
        <v>190</v>
      </c>
      <c r="B377" s="39" t="s">
        <v>287</v>
      </c>
      <c r="C377" s="40" t="s">
        <v>262</v>
      </c>
      <c r="D377" s="41">
        <v>11913.0</v>
      </c>
      <c r="E377" s="10">
        <v>67246.908561822</v>
      </c>
      <c r="F377" s="67">
        <v>0.4</v>
      </c>
      <c r="G377" s="43" t="s">
        <v>263</v>
      </c>
      <c r="H377" s="24">
        <f t="shared" si="2"/>
        <v>26898.76342</v>
      </c>
    </row>
    <row r="378">
      <c r="A378" s="44" t="s">
        <v>190</v>
      </c>
      <c r="B378" s="45" t="s">
        <v>287</v>
      </c>
      <c r="C378" s="46" t="s">
        <v>262</v>
      </c>
      <c r="D378" s="47">
        <v>11913.0</v>
      </c>
      <c r="E378" s="48">
        <v>67246.908561822</v>
      </c>
      <c r="F378" s="57">
        <v>0.4</v>
      </c>
      <c r="G378" s="52" t="s">
        <v>265</v>
      </c>
      <c r="H378" s="50">
        <f t="shared" si="2"/>
        <v>26898.76342</v>
      </c>
    </row>
    <row r="379">
      <c r="A379" s="38" t="s">
        <v>190</v>
      </c>
      <c r="B379" s="39" t="s">
        <v>287</v>
      </c>
      <c r="C379" s="40" t="s">
        <v>262</v>
      </c>
      <c r="D379" s="41">
        <v>11913.0</v>
      </c>
      <c r="E379" s="10">
        <v>67246.908561822</v>
      </c>
      <c r="F379" s="67">
        <v>0.2</v>
      </c>
      <c r="G379" s="7" t="s">
        <v>264</v>
      </c>
      <c r="H379" s="24">
        <f t="shared" si="2"/>
        <v>13449.38171</v>
      </c>
    </row>
    <row r="380">
      <c r="A380" s="44" t="s">
        <v>191</v>
      </c>
      <c r="B380" s="45" t="s">
        <v>266</v>
      </c>
      <c r="C380" s="46" t="s">
        <v>267</v>
      </c>
      <c r="D380" s="47">
        <v>27757.0</v>
      </c>
      <c r="E380" s="48">
        <v>156683.659947158</v>
      </c>
      <c r="F380" s="53">
        <v>1.0</v>
      </c>
      <c r="G380" s="52" t="s">
        <v>263</v>
      </c>
      <c r="H380" s="50">
        <f t="shared" si="2"/>
        <v>156683.6599</v>
      </c>
    </row>
    <row r="381">
      <c r="A381" s="38" t="s">
        <v>192</v>
      </c>
      <c r="B381" s="39" t="s">
        <v>288</v>
      </c>
      <c r="C381" s="39" t="s">
        <v>279</v>
      </c>
      <c r="D381" s="41">
        <v>33494.0</v>
      </c>
      <c r="E381" s="10">
        <v>189068.073144436</v>
      </c>
      <c r="F381" s="42">
        <v>0.25</v>
      </c>
      <c r="G381" s="7" t="s">
        <v>265</v>
      </c>
      <c r="H381" s="24">
        <f t="shared" si="2"/>
        <v>47267.01829</v>
      </c>
    </row>
    <row r="382">
      <c r="A382" s="44" t="s">
        <v>192</v>
      </c>
      <c r="B382" s="45" t="s">
        <v>288</v>
      </c>
      <c r="C382" s="45" t="s">
        <v>279</v>
      </c>
      <c r="D382" s="47">
        <v>33494.0</v>
      </c>
      <c r="E382" s="48">
        <v>189068.073144436</v>
      </c>
      <c r="F382" s="49">
        <v>0.25</v>
      </c>
      <c r="G382" s="13" t="s">
        <v>263</v>
      </c>
      <c r="H382" s="50">
        <f t="shared" si="2"/>
        <v>47267.01829</v>
      </c>
    </row>
    <row r="383">
      <c r="A383" s="38" t="s">
        <v>192</v>
      </c>
      <c r="B383" s="39" t="s">
        <v>288</v>
      </c>
      <c r="C383" s="39" t="s">
        <v>279</v>
      </c>
      <c r="D383" s="41">
        <v>33494.0</v>
      </c>
      <c r="E383" s="10">
        <v>189068.073144436</v>
      </c>
      <c r="F383" s="42">
        <v>0.5</v>
      </c>
      <c r="G383" s="7" t="s">
        <v>264</v>
      </c>
      <c r="H383" s="24">
        <f t="shared" si="2"/>
        <v>94534.03657</v>
      </c>
    </row>
    <row r="384">
      <c r="A384" s="44" t="s">
        <v>193</v>
      </c>
      <c r="B384" s="45" t="s">
        <v>275</v>
      </c>
      <c r="C384" s="45" t="s">
        <v>276</v>
      </c>
      <c r="D384" s="47">
        <v>110619.0</v>
      </c>
      <c r="E384" s="48">
        <v>624425.902644186</v>
      </c>
      <c r="F384" s="57">
        <v>0.5</v>
      </c>
      <c r="G384" s="55" t="s">
        <v>277</v>
      </c>
      <c r="H384" s="50">
        <f t="shared" si="2"/>
        <v>312212.9513</v>
      </c>
    </row>
    <row r="385">
      <c r="A385" s="38" t="s">
        <v>193</v>
      </c>
      <c r="B385" s="39" t="s">
        <v>275</v>
      </c>
      <c r="C385" s="39" t="s">
        <v>276</v>
      </c>
      <c r="D385" s="41">
        <v>110619.0</v>
      </c>
      <c r="E385" s="10">
        <v>624425.902644186</v>
      </c>
      <c r="F385" s="42">
        <v>0.2</v>
      </c>
      <c r="G385" s="7" t="s">
        <v>264</v>
      </c>
      <c r="H385" s="24">
        <f t="shared" si="2"/>
        <v>124885.1805</v>
      </c>
    </row>
    <row r="386">
      <c r="A386" s="44" t="s">
        <v>193</v>
      </c>
      <c r="B386" s="45" t="s">
        <v>275</v>
      </c>
      <c r="C386" s="45" t="s">
        <v>276</v>
      </c>
      <c r="D386" s="47">
        <v>110619.0</v>
      </c>
      <c r="E386" s="48">
        <v>624425.902644186</v>
      </c>
      <c r="F386" s="49">
        <v>0.3</v>
      </c>
      <c r="G386" s="65" t="s">
        <v>265</v>
      </c>
      <c r="H386" s="50">
        <f t="shared" si="2"/>
        <v>187327.7708</v>
      </c>
    </row>
    <row r="387">
      <c r="A387" s="38" t="s">
        <v>194</v>
      </c>
      <c r="B387" s="39" t="s">
        <v>289</v>
      </c>
      <c r="C387" s="39" t="s">
        <v>279</v>
      </c>
      <c r="D387" s="41">
        <v>18685.0</v>
      </c>
      <c r="E387" s="10">
        <v>105473.72504639</v>
      </c>
      <c r="F387" s="54">
        <v>0.25</v>
      </c>
      <c r="G387" s="43" t="s">
        <v>265</v>
      </c>
      <c r="H387" s="24">
        <f t="shared" si="2"/>
        <v>26368.43126</v>
      </c>
    </row>
    <row r="388">
      <c r="A388" s="83" t="s">
        <v>194</v>
      </c>
      <c r="B388" s="45" t="s">
        <v>289</v>
      </c>
      <c r="C388" s="45" t="s">
        <v>279</v>
      </c>
      <c r="D388" s="47">
        <v>18685.0</v>
      </c>
      <c r="E388" s="48">
        <v>105473.72504639</v>
      </c>
      <c r="F388" s="85">
        <v>0.5</v>
      </c>
      <c r="G388" s="55" t="s">
        <v>308</v>
      </c>
      <c r="H388" s="50">
        <f t="shared" si="2"/>
        <v>52736.86252</v>
      </c>
    </row>
    <row r="389">
      <c r="A389" s="38" t="s">
        <v>194</v>
      </c>
      <c r="B389" s="39" t="s">
        <v>289</v>
      </c>
      <c r="C389" s="39" t="s">
        <v>279</v>
      </c>
      <c r="D389" s="41">
        <v>18685.0</v>
      </c>
      <c r="E389" s="10">
        <v>105473.72504639</v>
      </c>
      <c r="F389" s="42">
        <v>0.25</v>
      </c>
      <c r="G389" s="7" t="s">
        <v>264</v>
      </c>
      <c r="H389" s="24">
        <f t="shared" si="2"/>
        <v>26368.43126</v>
      </c>
    </row>
    <row r="390">
      <c r="A390" s="44" t="s">
        <v>195</v>
      </c>
      <c r="B390" s="45" t="s">
        <v>294</v>
      </c>
      <c r="C390" s="46" t="s">
        <v>267</v>
      </c>
      <c r="D390" s="47">
        <v>45400.0</v>
      </c>
      <c r="E390" s="48">
        <v>256275.4678676</v>
      </c>
      <c r="F390" s="57">
        <v>0.7</v>
      </c>
      <c r="G390" s="55" t="s">
        <v>299</v>
      </c>
      <c r="H390" s="50">
        <f t="shared" si="2"/>
        <v>179392.8275</v>
      </c>
    </row>
    <row r="391">
      <c r="A391" s="38" t="s">
        <v>195</v>
      </c>
      <c r="B391" s="39" t="s">
        <v>294</v>
      </c>
      <c r="C391" s="40" t="s">
        <v>267</v>
      </c>
      <c r="D391" s="41">
        <v>45400.0</v>
      </c>
      <c r="E391" s="10">
        <v>256275.4678676</v>
      </c>
      <c r="F391" s="67">
        <v>0.3</v>
      </c>
      <c r="G391" s="7" t="s">
        <v>264</v>
      </c>
      <c r="H391" s="24">
        <f t="shared" si="2"/>
        <v>76882.64036</v>
      </c>
    </row>
    <row r="392">
      <c r="A392" s="44" t="s">
        <v>196</v>
      </c>
      <c r="B392" s="45" t="s">
        <v>270</v>
      </c>
      <c r="C392" s="45" t="s">
        <v>271</v>
      </c>
      <c r="D392" s="47">
        <v>4225.0</v>
      </c>
      <c r="E392" s="48">
        <v>23849.42404715</v>
      </c>
      <c r="F392" s="49">
        <v>1.0</v>
      </c>
      <c r="G392" s="65" t="s">
        <v>263</v>
      </c>
      <c r="H392" s="50">
        <f t="shared" si="2"/>
        <v>23849.42405</v>
      </c>
    </row>
    <row r="393">
      <c r="A393" s="38" t="s">
        <v>197</v>
      </c>
      <c r="B393" s="39" t="s">
        <v>290</v>
      </c>
      <c r="C393" s="39" t="s">
        <v>271</v>
      </c>
      <c r="D393" s="41">
        <v>3234.0</v>
      </c>
      <c r="E393" s="10">
        <v>18255.393459996</v>
      </c>
      <c r="F393" s="42">
        <v>0.5</v>
      </c>
      <c r="G393" s="7" t="s">
        <v>272</v>
      </c>
      <c r="H393" s="24">
        <f t="shared" si="2"/>
        <v>9127.69673</v>
      </c>
    </row>
    <row r="394">
      <c r="A394" s="44" t="s">
        <v>197</v>
      </c>
      <c r="B394" s="45" t="s">
        <v>290</v>
      </c>
      <c r="C394" s="45" t="s">
        <v>271</v>
      </c>
      <c r="D394" s="47">
        <v>3234.0</v>
      </c>
      <c r="E394" s="48">
        <v>18255.393459996</v>
      </c>
      <c r="F394" s="49">
        <v>0.5</v>
      </c>
      <c r="G394" s="13" t="s">
        <v>264</v>
      </c>
      <c r="H394" s="50">
        <f t="shared" si="2"/>
        <v>9127.69673</v>
      </c>
    </row>
    <row r="395">
      <c r="A395" s="38" t="s">
        <v>198</v>
      </c>
      <c r="B395" s="39" t="s">
        <v>285</v>
      </c>
      <c r="C395" s="39" t="s">
        <v>276</v>
      </c>
      <c r="D395" s="41">
        <v>36060.0</v>
      </c>
      <c r="E395" s="10">
        <v>203552.71742964</v>
      </c>
      <c r="F395" s="56">
        <v>0.5</v>
      </c>
      <c r="G395" s="43" t="s">
        <v>263</v>
      </c>
      <c r="H395" s="24">
        <f t="shared" si="2"/>
        <v>101776.3587</v>
      </c>
    </row>
    <row r="396">
      <c r="A396" s="44" t="s">
        <v>198</v>
      </c>
      <c r="B396" s="45" t="s">
        <v>285</v>
      </c>
      <c r="C396" s="45" t="s">
        <v>276</v>
      </c>
      <c r="D396" s="47">
        <v>36060.0</v>
      </c>
      <c r="E396" s="48">
        <v>203552.71742964</v>
      </c>
      <c r="F396" s="49">
        <v>0.5</v>
      </c>
      <c r="G396" s="13" t="s">
        <v>264</v>
      </c>
      <c r="H396" s="50">
        <f t="shared" si="2"/>
        <v>101776.3587</v>
      </c>
    </row>
    <row r="397">
      <c r="A397" s="38" t="s">
        <v>199</v>
      </c>
      <c r="B397" s="39" t="s">
        <v>289</v>
      </c>
      <c r="C397" s="39" t="s">
        <v>279</v>
      </c>
      <c r="D397" s="41">
        <v>3732.0</v>
      </c>
      <c r="E397" s="10">
        <v>21066.520838808</v>
      </c>
      <c r="F397" s="42">
        <v>0.5</v>
      </c>
      <c r="G397" s="7" t="s">
        <v>264</v>
      </c>
      <c r="H397" s="24">
        <f t="shared" si="2"/>
        <v>10533.26042</v>
      </c>
    </row>
    <row r="398">
      <c r="A398" s="44" t="s">
        <v>199</v>
      </c>
      <c r="B398" s="45" t="s">
        <v>289</v>
      </c>
      <c r="C398" s="45" t="s">
        <v>279</v>
      </c>
      <c r="D398" s="47">
        <v>3732.0</v>
      </c>
      <c r="E398" s="48">
        <v>21066.520838808</v>
      </c>
      <c r="F398" s="49">
        <v>0.5</v>
      </c>
      <c r="G398" s="13" t="s">
        <v>265</v>
      </c>
      <c r="H398" s="50">
        <f t="shared" si="2"/>
        <v>10533.26042</v>
      </c>
    </row>
    <row r="399">
      <c r="A399" s="38" t="s">
        <v>200</v>
      </c>
      <c r="B399" s="39" t="s">
        <v>270</v>
      </c>
      <c r="C399" s="39" t="s">
        <v>271</v>
      </c>
      <c r="D399" s="41">
        <v>49986.0</v>
      </c>
      <c r="E399" s="10">
        <v>282162.677022684</v>
      </c>
      <c r="F399" s="56">
        <v>0.3</v>
      </c>
      <c r="G399" s="43" t="s">
        <v>263</v>
      </c>
      <c r="H399" s="24">
        <f t="shared" si="2"/>
        <v>84648.80311</v>
      </c>
    </row>
    <row r="400">
      <c r="A400" s="83" t="s">
        <v>200</v>
      </c>
      <c r="B400" s="45" t="s">
        <v>270</v>
      </c>
      <c r="C400" s="45" t="s">
        <v>271</v>
      </c>
      <c r="D400" s="47">
        <v>49986.0</v>
      </c>
      <c r="E400" s="48">
        <v>282162.677022684</v>
      </c>
      <c r="F400" s="84">
        <v>0.4</v>
      </c>
      <c r="G400" s="95" t="s">
        <v>331</v>
      </c>
      <c r="H400" s="50">
        <f t="shared" si="2"/>
        <v>112865.0708</v>
      </c>
    </row>
    <row r="401">
      <c r="A401" s="38" t="s">
        <v>200</v>
      </c>
      <c r="B401" s="39" t="s">
        <v>270</v>
      </c>
      <c r="C401" s="39" t="s">
        <v>271</v>
      </c>
      <c r="D401" s="41">
        <v>49986.0</v>
      </c>
      <c r="E401" s="10">
        <v>282162.677022684</v>
      </c>
      <c r="F401" s="42">
        <v>0.3</v>
      </c>
      <c r="G401" s="7" t="s">
        <v>264</v>
      </c>
      <c r="H401" s="24">
        <f t="shared" si="2"/>
        <v>84648.80311</v>
      </c>
    </row>
    <row r="402">
      <c r="A402" s="44" t="s">
        <v>201</v>
      </c>
      <c r="B402" s="45" t="s">
        <v>301</v>
      </c>
      <c r="C402" s="46" t="s">
        <v>267</v>
      </c>
      <c r="D402" s="47">
        <v>12551.0</v>
      </c>
      <c r="E402" s="48">
        <v>70848.312713794</v>
      </c>
      <c r="F402" s="49">
        <v>0.5</v>
      </c>
      <c r="G402" s="52" t="s">
        <v>302</v>
      </c>
      <c r="H402" s="50">
        <f t="shared" si="2"/>
        <v>35424.15636</v>
      </c>
    </row>
    <row r="403">
      <c r="A403" s="38" t="s">
        <v>201</v>
      </c>
      <c r="B403" s="39" t="s">
        <v>301</v>
      </c>
      <c r="C403" s="40" t="s">
        <v>267</v>
      </c>
      <c r="D403" s="41">
        <v>12551.0</v>
      </c>
      <c r="E403" s="10">
        <v>70848.312713794</v>
      </c>
      <c r="F403" s="42">
        <v>0.5</v>
      </c>
      <c r="G403" s="7" t="s">
        <v>264</v>
      </c>
      <c r="H403" s="24">
        <f t="shared" si="2"/>
        <v>35424.15636</v>
      </c>
    </row>
    <row r="404">
      <c r="A404" s="44" t="s">
        <v>202</v>
      </c>
      <c r="B404" s="45" t="s">
        <v>301</v>
      </c>
      <c r="C404" s="46" t="s">
        <v>267</v>
      </c>
      <c r="D404" s="47">
        <v>3938.0</v>
      </c>
      <c r="E404" s="48">
        <v>22229.356662172002</v>
      </c>
      <c r="F404" s="53">
        <v>0.5</v>
      </c>
      <c r="G404" s="13" t="s">
        <v>264</v>
      </c>
      <c r="H404" s="50">
        <f t="shared" si="2"/>
        <v>11114.67833</v>
      </c>
    </row>
    <row r="405">
      <c r="A405" s="38" t="s">
        <v>202</v>
      </c>
      <c r="B405" s="39" t="s">
        <v>301</v>
      </c>
      <c r="C405" s="40" t="s">
        <v>267</v>
      </c>
      <c r="D405" s="41">
        <v>3938.0</v>
      </c>
      <c r="E405" s="10">
        <v>22229.356662172002</v>
      </c>
      <c r="F405" s="42">
        <v>0.5</v>
      </c>
      <c r="G405" s="43" t="s">
        <v>302</v>
      </c>
      <c r="H405" s="24">
        <f t="shared" si="2"/>
        <v>11114.67833</v>
      </c>
    </row>
    <row r="406">
      <c r="A406" s="44" t="s">
        <v>203</v>
      </c>
      <c r="B406" s="45" t="s">
        <v>288</v>
      </c>
      <c r="C406" s="45" t="s">
        <v>279</v>
      </c>
      <c r="D406" s="47">
        <v>3994.0</v>
      </c>
      <c r="E406" s="48">
        <v>22545.467371436</v>
      </c>
      <c r="F406" s="49">
        <v>0.3</v>
      </c>
      <c r="G406" s="52" t="s">
        <v>263</v>
      </c>
      <c r="H406" s="50">
        <f t="shared" si="2"/>
        <v>6763.640211</v>
      </c>
    </row>
    <row r="407">
      <c r="A407" s="38" t="s">
        <v>203</v>
      </c>
      <c r="B407" s="39" t="s">
        <v>288</v>
      </c>
      <c r="C407" s="39" t="s">
        <v>279</v>
      </c>
      <c r="D407" s="41">
        <v>3994.0</v>
      </c>
      <c r="E407" s="10">
        <v>22545.467371436</v>
      </c>
      <c r="F407" s="42">
        <v>0.3</v>
      </c>
      <c r="G407" s="7" t="s">
        <v>265</v>
      </c>
      <c r="H407" s="24">
        <f t="shared" si="2"/>
        <v>6763.640211</v>
      </c>
    </row>
    <row r="408">
      <c r="A408" s="44" t="s">
        <v>203</v>
      </c>
      <c r="B408" s="45" t="s">
        <v>288</v>
      </c>
      <c r="C408" s="45" t="s">
        <v>279</v>
      </c>
      <c r="D408" s="47">
        <v>3994.0</v>
      </c>
      <c r="E408" s="48">
        <v>22545.467371436</v>
      </c>
      <c r="F408" s="49">
        <v>0.4</v>
      </c>
      <c r="G408" s="13" t="s">
        <v>264</v>
      </c>
      <c r="H408" s="50">
        <f t="shared" si="2"/>
        <v>9018.186949</v>
      </c>
    </row>
    <row r="409">
      <c r="A409" s="38" t="s">
        <v>204</v>
      </c>
      <c r="B409" s="39" t="s">
        <v>270</v>
      </c>
      <c r="C409" s="39" t="s">
        <v>271</v>
      </c>
      <c r="D409" s="41">
        <v>238025.0</v>
      </c>
      <c r="E409" s="10">
        <v>1343611.63522435</v>
      </c>
      <c r="F409" s="54">
        <v>0.1</v>
      </c>
      <c r="G409" s="7" t="s">
        <v>264</v>
      </c>
      <c r="H409" s="24">
        <f t="shared" si="2"/>
        <v>134361.1635</v>
      </c>
    </row>
    <row r="410">
      <c r="A410" s="44" t="s">
        <v>204</v>
      </c>
      <c r="B410" s="45" t="s">
        <v>270</v>
      </c>
      <c r="C410" s="45" t="s">
        <v>271</v>
      </c>
      <c r="D410" s="47">
        <v>238025.0</v>
      </c>
      <c r="E410" s="48">
        <v>1343611.63522435</v>
      </c>
      <c r="F410" s="49">
        <v>0.9</v>
      </c>
      <c r="G410" s="55" t="s">
        <v>272</v>
      </c>
      <c r="H410" s="50">
        <f t="shared" si="2"/>
        <v>1209250.472</v>
      </c>
    </row>
    <row r="411">
      <c r="A411" s="38" t="s">
        <v>205</v>
      </c>
      <c r="B411" s="39" t="s">
        <v>301</v>
      </c>
      <c r="C411" s="40" t="s">
        <v>267</v>
      </c>
      <c r="D411" s="41">
        <v>20132.0</v>
      </c>
      <c r="E411" s="10">
        <v>113641.799980408</v>
      </c>
      <c r="F411" s="54">
        <v>0.5</v>
      </c>
      <c r="G411" s="7" t="s">
        <v>264</v>
      </c>
      <c r="H411" s="24">
        <f t="shared" si="2"/>
        <v>56820.89999</v>
      </c>
    </row>
    <row r="412">
      <c r="A412" s="44" t="s">
        <v>205</v>
      </c>
      <c r="B412" s="45" t="s">
        <v>301</v>
      </c>
      <c r="C412" s="46" t="s">
        <v>267</v>
      </c>
      <c r="D412" s="47">
        <v>20132.0</v>
      </c>
      <c r="E412" s="48">
        <v>113641.799980408</v>
      </c>
      <c r="F412" s="53">
        <v>0.5</v>
      </c>
      <c r="G412" s="65" t="s">
        <v>302</v>
      </c>
      <c r="H412" s="50">
        <f t="shared" si="2"/>
        <v>56820.89999</v>
      </c>
    </row>
    <row r="413">
      <c r="A413" s="38" t="s">
        <v>206</v>
      </c>
      <c r="B413" s="39" t="s">
        <v>274</v>
      </c>
      <c r="C413" s="40" t="s">
        <v>262</v>
      </c>
      <c r="D413" s="41">
        <v>8063.0</v>
      </c>
      <c r="E413" s="10">
        <v>45514.297299922</v>
      </c>
      <c r="F413" s="54">
        <v>0.3</v>
      </c>
      <c r="G413" s="43" t="s">
        <v>265</v>
      </c>
      <c r="H413" s="24">
        <f t="shared" si="2"/>
        <v>13654.28919</v>
      </c>
    </row>
    <row r="414">
      <c r="A414" s="44" t="s">
        <v>206</v>
      </c>
      <c r="B414" s="45" t="s">
        <v>274</v>
      </c>
      <c r="C414" s="46" t="s">
        <v>262</v>
      </c>
      <c r="D414" s="47">
        <v>8063.0</v>
      </c>
      <c r="E414" s="48">
        <v>45514.297299922</v>
      </c>
      <c r="F414" s="49">
        <v>0.7</v>
      </c>
      <c r="G414" s="13" t="s">
        <v>264</v>
      </c>
      <c r="H414" s="50">
        <f t="shared" si="2"/>
        <v>31860.00811</v>
      </c>
    </row>
    <row r="415">
      <c r="A415" s="38" t="s">
        <v>207</v>
      </c>
      <c r="B415" s="39" t="s">
        <v>261</v>
      </c>
      <c r="C415" s="40" t="s">
        <v>262</v>
      </c>
      <c r="D415" s="41">
        <v>6280.0</v>
      </c>
      <c r="E415" s="10">
        <v>35449.55811032</v>
      </c>
      <c r="F415" s="54">
        <v>0.6</v>
      </c>
      <c r="G415" s="43" t="s">
        <v>265</v>
      </c>
      <c r="H415" s="24">
        <f t="shared" si="2"/>
        <v>21269.73487</v>
      </c>
    </row>
    <row r="416">
      <c r="A416" s="44" t="s">
        <v>207</v>
      </c>
      <c r="B416" s="45" t="s">
        <v>261</v>
      </c>
      <c r="C416" s="46" t="s">
        <v>262</v>
      </c>
      <c r="D416" s="47">
        <v>6280.0</v>
      </c>
      <c r="E416" s="48">
        <v>35449.55811032</v>
      </c>
      <c r="F416" s="49">
        <v>0.4</v>
      </c>
      <c r="G416" s="13" t="s">
        <v>264</v>
      </c>
      <c r="H416" s="50">
        <f t="shared" si="2"/>
        <v>14179.82324</v>
      </c>
    </row>
    <row r="417">
      <c r="A417" s="38" t="s">
        <v>208</v>
      </c>
      <c r="B417" s="39" t="s">
        <v>288</v>
      </c>
      <c r="C417" s="39" t="s">
        <v>279</v>
      </c>
      <c r="D417" s="41">
        <v>3016.0</v>
      </c>
      <c r="E417" s="10">
        <v>17024.819627504</v>
      </c>
      <c r="F417" s="67">
        <v>0.5</v>
      </c>
      <c r="G417" s="43" t="s">
        <v>263</v>
      </c>
      <c r="H417" s="24">
        <f t="shared" si="2"/>
        <v>8512.409814</v>
      </c>
    </row>
    <row r="418">
      <c r="A418" s="44" t="s">
        <v>208</v>
      </c>
      <c r="B418" s="45" t="s">
        <v>288</v>
      </c>
      <c r="C418" s="45" t="s">
        <v>279</v>
      </c>
      <c r="D418" s="47">
        <v>3016.0</v>
      </c>
      <c r="E418" s="48">
        <v>17024.819627504</v>
      </c>
      <c r="F418" s="49">
        <v>0.5</v>
      </c>
      <c r="G418" s="13" t="s">
        <v>264</v>
      </c>
      <c r="H418" s="50">
        <f t="shared" si="2"/>
        <v>8512.409814</v>
      </c>
    </row>
    <row r="419">
      <c r="A419" s="38" t="s">
        <v>209</v>
      </c>
      <c r="B419" s="39" t="s">
        <v>286</v>
      </c>
      <c r="C419" s="40" t="s">
        <v>262</v>
      </c>
      <c r="D419" s="41">
        <v>5036.0</v>
      </c>
      <c r="E419" s="10">
        <v>28427.384497384002</v>
      </c>
      <c r="F419" s="42">
        <v>0.4</v>
      </c>
      <c r="G419" s="7" t="s">
        <v>264</v>
      </c>
      <c r="H419" s="24">
        <f t="shared" si="2"/>
        <v>11370.9538</v>
      </c>
    </row>
    <row r="420">
      <c r="A420" s="44" t="s">
        <v>209</v>
      </c>
      <c r="B420" s="45" t="s">
        <v>286</v>
      </c>
      <c r="C420" s="46" t="s">
        <v>262</v>
      </c>
      <c r="D420" s="47">
        <v>5036.0</v>
      </c>
      <c r="E420" s="48">
        <v>28427.384497384002</v>
      </c>
      <c r="F420" s="53">
        <v>0.6</v>
      </c>
      <c r="G420" s="52" t="s">
        <v>265</v>
      </c>
      <c r="H420" s="50">
        <f t="shared" si="2"/>
        <v>17056.4307</v>
      </c>
    </row>
    <row r="421">
      <c r="A421" s="38" t="s">
        <v>210</v>
      </c>
      <c r="B421" s="39" t="s">
        <v>270</v>
      </c>
      <c r="C421" s="39" t="s">
        <v>271</v>
      </c>
      <c r="D421" s="41">
        <v>39481.0</v>
      </c>
      <c r="E421" s="10">
        <v>222863.694865214</v>
      </c>
      <c r="F421" s="54">
        <v>0.7</v>
      </c>
      <c r="G421" s="7" t="s">
        <v>332</v>
      </c>
      <c r="H421" s="24">
        <f t="shared" si="2"/>
        <v>156004.5864</v>
      </c>
    </row>
    <row r="422">
      <c r="A422" s="44" t="s">
        <v>210</v>
      </c>
      <c r="B422" s="45" t="s">
        <v>270</v>
      </c>
      <c r="C422" s="45" t="s">
        <v>271</v>
      </c>
      <c r="D422" s="47">
        <v>39481.0</v>
      </c>
      <c r="E422" s="48">
        <v>222863.694865214</v>
      </c>
      <c r="F422" s="57">
        <v>0.3</v>
      </c>
      <c r="G422" s="13" t="s">
        <v>264</v>
      </c>
      <c r="H422" s="50">
        <f t="shared" si="2"/>
        <v>66859.10846</v>
      </c>
    </row>
    <row r="423">
      <c r="A423" s="38" t="s">
        <v>211</v>
      </c>
      <c r="B423" s="39" t="s">
        <v>301</v>
      </c>
      <c r="C423" s="40" t="s">
        <v>267</v>
      </c>
      <c r="D423" s="41">
        <v>3556.0</v>
      </c>
      <c r="E423" s="10">
        <v>20073.030038264</v>
      </c>
      <c r="F423" s="54">
        <v>1.0</v>
      </c>
      <c r="G423" s="7" t="s">
        <v>302</v>
      </c>
      <c r="H423" s="24">
        <f t="shared" si="2"/>
        <v>20073.03004</v>
      </c>
    </row>
    <row r="424">
      <c r="A424" s="44" t="s">
        <v>212</v>
      </c>
      <c r="B424" s="45" t="s">
        <v>290</v>
      </c>
      <c r="C424" s="45" t="s">
        <v>271</v>
      </c>
      <c r="D424" s="70">
        <v>5842.0</v>
      </c>
      <c r="E424" s="71">
        <v>32977.120777148004</v>
      </c>
      <c r="F424" s="49">
        <v>0.6</v>
      </c>
      <c r="G424" s="55" t="s">
        <v>272</v>
      </c>
      <c r="H424" s="50">
        <f t="shared" si="2"/>
        <v>19786.27247</v>
      </c>
    </row>
    <row r="425">
      <c r="A425" s="38" t="s">
        <v>212</v>
      </c>
      <c r="B425" s="39" t="s">
        <v>290</v>
      </c>
      <c r="C425" s="39" t="s">
        <v>271</v>
      </c>
      <c r="D425" s="68">
        <v>5842.0</v>
      </c>
      <c r="E425" s="69">
        <v>32977.120777148004</v>
      </c>
      <c r="F425" s="67">
        <v>0.4</v>
      </c>
      <c r="G425" s="7" t="s">
        <v>264</v>
      </c>
      <c r="H425" s="24">
        <f t="shared" si="2"/>
        <v>13190.84831</v>
      </c>
    </row>
    <row r="426">
      <c r="A426" s="44" t="s">
        <v>213</v>
      </c>
      <c r="B426" s="88" t="s">
        <v>292</v>
      </c>
      <c r="C426" s="86" t="s">
        <v>267</v>
      </c>
      <c r="D426" s="47">
        <v>2648.0</v>
      </c>
      <c r="E426" s="48">
        <v>14947.520680912</v>
      </c>
      <c r="F426" s="49">
        <v>1.0</v>
      </c>
      <c r="G426" s="52" t="s">
        <v>293</v>
      </c>
      <c r="H426" s="50">
        <f t="shared" si="2"/>
        <v>14947.52068</v>
      </c>
    </row>
    <row r="427">
      <c r="A427" s="38" t="s">
        <v>214</v>
      </c>
      <c r="B427" s="62" t="s">
        <v>261</v>
      </c>
      <c r="C427" s="79" t="s">
        <v>262</v>
      </c>
      <c r="D427" s="68">
        <v>2837.0</v>
      </c>
      <c r="E427" s="69">
        <v>16014.394324678</v>
      </c>
      <c r="F427" s="54">
        <v>1.0</v>
      </c>
      <c r="G427" s="43" t="s">
        <v>265</v>
      </c>
      <c r="H427" s="24">
        <f t="shared" si="2"/>
        <v>16014.39432</v>
      </c>
    </row>
    <row r="428">
      <c r="A428" s="44" t="s">
        <v>215</v>
      </c>
      <c r="B428" s="45" t="s">
        <v>294</v>
      </c>
      <c r="C428" s="46" t="s">
        <v>267</v>
      </c>
      <c r="D428" s="47">
        <v>3225.0</v>
      </c>
      <c r="E428" s="48">
        <v>18204.58995315</v>
      </c>
      <c r="F428" s="53">
        <v>0.5</v>
      </c>
      <c r="G428" s="13" t="s">
        <v>299</v>
      </c>
      <c r="H428" s="50">
        <f t="shared" si="2"/>
        <v>9102.294977</v>
      </c>
    </row>
    <row r="429">
      <c r="A429" s="38" t="s">
        <v>215</v>
      </c>
      <c r="B429" s="39" t="s">
        <v>294</v>
      </c>
      <c r="C429" s="40" t="s">
        <v>267</v>
      </c>
      <c r="D429" s="41">
        <v>3225.0</v>
      </c>
      <c r="E429" s="10">
        <v>18204.58995315</v>
      </c>
      <c r="F429" s="54">
        <v>0.5</v>
      </c>
      <c r="G429" s="66" t="s">
        <v>265</v>
      </c>
      <c r="H429" s="24">
        <f t="shared" si="2"/>
        <v>9102.294977</v>
      </c>
    </row>
    <row r="430">
      <c r="A430" s="44" t="s">
        <v>216</v>
      </c>
      <c r="B430" s="45" t="s">
        <v>301</v>
      </c>
      <c r="C430" s="46" t="s">
        <v>267</v>
      </c>
      <c r="D430" s="47">
        <v>10818.0</v>
      </c>
      <c r="E430" s="48">
        <v>61065.815228892</v>
      </c>
      <c r="F430" s="53">
        <v>0.5</v>
      </c>
      <c r="G430" s="13" t="s">
        <v>264</v>
      </c>
      <c r="H430" s="50">
        <f t="shared" si="2"/>
        <v>30532.90761</v>
      </c>
    </row>
    <row r="431">
      <c r="A431" s="38" t="s">
        <v>216</v>
      </c>
      <c r="B431" s="39" t="s">
        <v>301</v>
      </c>
      <c r="C431" s="40" t="s">
        <v>267</v>
      </c>
      <c r="D431" s="41">
        <v>10818.0</v>
      </c>
      <c r="E431" s="10">
        <v>61065.815228892</v>
      </c>
      <c r="F431" s="42">
        <v>0.5</v>
      </c>
      <c r="G431" s="43" t="s">
        <v>302</v>
      </c>
      <c r="H431" s="24">
        <f t="shared" si="2"/>
        <v>30532.90761</v>
      </c>
    </row>
    <row r="432">
      <c r="A432" s="44" t="s">
        <v>217</v>
      </c>
      <c r="B432" s="45" t="s">
        <v>270</v>
      </c>
      <c r="C432" s="45" t="s">
        <v>271</v>
      </c>
      <c r="D432" s="47">
        <v>4293.0</v>
      </c>
      <c r="E432" s="48">
        <v>24233.272765542002</v>
      </c>
      <c r="F432" s="51">
        <v>0.5</v>
      </c>
      <c r="G432" s="55" t="s">
        <v>272</v>
      </c>
      <c r="H432" s="50">
        <f t="shared" si="2"/>
        <v>12116.63638</v>
      </c>
    </row>
    <row r="433">
      <c r="A433" s="38" t="s">
        <v>217</v>
      </c>
      <c r="B433" s="62" t="s">
        <v>270</v>
      </c>
      <c r="C433" s="62" t="s">
        <v>271</v>
      </c>
      <c r="D433" s="41">
        <v>4293.0</v>
      </c>
      <c r="E433" s="10">
        <v>24233.272765542002</v>
      </c>
      <c r="F433" s="96">
        <v>0.5</v>
      </c>
      <c r="G433" s="7" t="s">
        <v>264</v>
      </c>
      <c r="H433" s="24">
        <f t="shared" si="2"/>
        <v>12116.63638</v>
      </c>
    </row>
    <row r="434">
      <c r="A434" s="44" t="s">
        <v>218</v>
      </c>
      <c r="B434" s="45" t="s">
        <v>261</v>
      </c>
      <c r="C434" s="46" t="s">
        <v>262</v>
      </c>
      <c r="D434" s="47">
        <v>7873.0</v>
      </c>
      <c r="E434" s="48">
        <v>44441.778822062</v>
      </c>
      <c r="F434" s="97">
        <v>0.3</v>
      </c>
      <c r="G434" s="52" t="s">
        <v>265</v>
      </c>
      <c r="H434" s="50">
        <f t="shared" si="2"/>
        <v>13332.53365</v>
      </c>
    </row>
    <row r="435">
      <c r="A435" s="90" t="s">
        <v>218</v>
      </c>
      <c r="B435" s="39" t="s">
        <v>261</v>
      </c>
      <c r="C435" s="40" t="s">
        <v>262</v>
      </c>
      <c r="D435" s="41">
        <v>7873.0</v>
      </c>
      <c r="E435" s="10">
        <v>44441.778822062</v>
      </c>
      <c r="F435" s="98">
        <v>0.7</v>
      </c>
      <c r="G435" s="64" t="s">
        <v>264</v>
      </c>
      <c r="H435" s="24">
        <f t="shared" si="2"/>
        <v>31109.24518</v>
      </c>
    </row>
    <row r="436">
      <c r="A436" s="99" t="s">
        <v>219</v>
      </c>
      <c r="B436" s="45" t="s">
        <v>280</v>
      </c>
      <c r="C436" s="45" t="s">
        <v>276</v>
      </c>
      <c r="D436" s="47">
        <v>74614.0</v>
      </c>
      <c r="E436" s="48">
        <v>421183.651089716</v>
      </c>
      <c r="F436" s="97">
        <v>0.45</v>
      </c>
      <c r="G436" s="100" t="s">
        <v>263</v>
      </c>
      <c r="H436" s="50">
        <f t="shared" si="2"/>
        <v>189532.643</v>
      </c>
    </row>
    <row r="437">
      <c r="A437" s="90" t="s">
        <v>219</v>
      </c>
      <c r="B437" s="39" t="s">
        <v>280</v>
      </c>
      <c r="C437" s="39" t="s">
        <v>276</v>
      </c>
      <c r="D437" s="41">
        <v>74614.0</v>
      </c>
      <c r="E437" s="10">
        <v>421183.651089716</v>
      </c>
      <c r="F437" s="101">
        <v>0.25</v>
      </c>
      <c r="G437" s="92" t="s">
        <v>265</v>
      </c>
      <c r="H437" s="24">
        <f t="shared" si="2"/>
        <v>105295.9128</v>
      </c>
    </row>
    <row r="438">
      <c r="A438" s="99" t="s">
        <v>219</v>
      </c>
      <c r="B438" s="45" t="s">
        <v>280</v>
      </c>
      <c r="C438" s="45" t="s">
        <v>276</v>
      </c>
      <c r="D438" s="47">
        <v>74614.0</v>
      </c>
      <c r="E438" s="48">
        <v>421183.651089716</v>
      </c>
      <c r="F438" s="102">
        <v>0.3</v>
      </c>
      <c r="G438" s="78" t="s">
        <v>264</v>
      </c>
      <c r="H438" s="50">
        <f t="shared" si="2"/>
        <v>126355.0953</v>
      </c>
    </row>
    <row r="439">
      <c r="A439" s="90" t="s">
        <v>220</v>
      </c>
      <c r="B439" s="39" t="s">
        <v>285</v>
      </c>
      <c r="C439" s="39" t="s">
        <v>276</v>
      </c>
      <c r="D439" s="41">
        <v>9581.0</v>
      </c>
      <c r="E439" s="10">
        <v>54083.155454614</v>
      </c>
      <c r="F439" s="101">
        <v>0.25</v>
      </c>
      <c r="G439" s="92" t="s">
        <v>263</v>
      </c>
      <c r="H439" s="24">
        <f t="shared" si="2"/>
        <v>13520.78886</v>
      </c>
    </row>
    <row r="440">
      <c r="A440" s="99" t="s">
        <v>220</v>
      </c>
      <c r="B440" s="45" t="s">
        <v>285</v>
      </c>
      <c r="C440" s="45" t="s">
        <v>276</v>
      </c>
      <c r="D440" s="47">
        <v>9581.0</v>
      </c>
      <c r="E440" s="48">
        <v>54083.155454614</v>
      </c>
      <c r="F440" s="97">
        <v>0.2</v>
      </c>
      <c r="G440" s="78" t="s">
        <v>313</v>
      </c>
      <c r="H440" s="50">
        <f t="shared" si="2"/>
        <v>10816.63109</v>
      </c>
    </row>
    <row r="441">
      <c r="A441" s="90" t="s">
        <v>220</v>
      </c>
      <c r="B441" s="39" t="s">
        <v>285</v>
      </c>
      <c r="C441" s="39" t="s">
        <v>276</v>
      </c>
      <c r="D441" s="41">
        <v>9581.0</v>
      </c>
      <c r="E441" s="10">
        <v>54083.155454614</v>
      </c>
      <c r="F441" s="98">
        <v>0.3</v>
      </c>
      <c r="G441" s="64" t="s">
        <v>264</v>
      </c>
      <c r="H441" s="24">
        <f t="shared" si="2"/>
        <v>16224.94664</v>
      </c>
    </row>
    <row r="442">
      <c r="A442" s="99" t="s">
        <v>220</v>
      </c>
      <c r="B442" s="45" t="s">
        <v>285</v>
      </c>
      <c r="C442" s="45" t="s">
        <v>276</v>
      </c>
      <c r="D442" s="47">
        <v>9581.0</v>
      </c>
      <c r="E442" s="48">
        <v>54083.155454614</v>
      </c>
      <c r="F442" s="102">
        <v>0.25</v>
      </c>
      <c r="G442" s="103" t="s">
        <v>314</v>
      </c>
      <c r="H442" s="50">
        <f t="shared" si="2"/>
        <v>13520.78886</v>
      </c>
    </row>
    <row r="443">
      <c r="A443" s="90" t="s">
        <v>221</v>
      </c>
      <c r="B443" s="39" t="s">
        <v>261</v>
      </c>
      <c r="C443" s="40" t="s">
        <v>262</v>
      </c>
      <c r="D443" s="41">
        <v>6491.0</v>
      </c>
      <c r="E443" s="10">
        <v>36640.618104154004</v>
      </c>
      <c r="F443" s="98">
        <v>0.4</v>
      </c>
      <c r="G443" s="64" t="s">
        <v>265</v>
      </c>
      <c r="H443" s="24">
        <f t="shared" si="2"/>
        <v>14656.24724</v>
      </c>
    </row>
    <row r="444">
      <c r="A444" s="99" t="s">
        <v>221</v>
      </c>
      <c r="B444" s="45" t="s">
        <v>261</v>
      </c>
      <c r="C444" s="46" t="s">
        <v>262</v>
      </c>
      <c r="D444" s="47">
        <v>6491.0</v>
      </c>
      <c r="E444" s="48">
        <v>36640.618104154004</v>
      </c>
      <c r="F444" s="104">
        <v>0.6</v>
      </c>
      <c r="G444" s="78" t="s">
        <v>264</v>
      </c>
      <c r="H444" s="50">
        <f t="shared" si="2"/>
        <v>21984.37086</v>
      </c>
    </row>
    <row r="445">
      <c r="A445" s="90" t="s">
        <v>222</v>
      </c>
      <c r="B445" s="39" t="s">
        <v>275</v>
      </c>
      <c r="C445" s="39" t="s">
        <v>276</v>
      </c>
      <c r="D445" s="41">
        <v>14757.0</v>
      </c>
      <c r="E445" s="10">
        <v>83300.816725158</v>
      </c>
      <c r="F445" s="91">
        <v>0.3</v>
      </c>
      <c r="G445" s="105" t="s">
        <v>264</v>
      </c>
      <c r="H445" s="24">
        <f t="shared" si="2"/>
        <v>24990.24502</v>
      </c>
    </row>
    <row r="446">
      <c r="A446" s="99" t="s">
        <v>222</v>
      </c>
      <c r="B446" s="45" t="s">
        <v>275</v>
      </c>
      <c r="C446" s="45" t="s">
        <v>276</v>
      </c>
      <c r="D446" s="47">
        <v>14757.0</v>
      </c>
      <c r="E446" s="48">
        <v>83300.816725158</v>
      </c>
      <c r="F446" s="97">
        <v>0.3</v>
      </c>
      <c r="G446" s="103" t="s">
        <v>277</v>
      </c>
      <c r="H446" s="50">
        <f t="shared" si="2"/>
        <v>24990.24502</v>
      </c>
    </row>
    <row r="447">
      <c r="A447" s="90" t="s">
        <v>222</v>
      </c>
      <c r="B447" s="39" t="s">
        <v>275</v>
      </c>
      <c r="C447" s="39" t="s">
        <v>276</v>
      </c>
      <c r="D447" s="41">
        <v>14757.0</v>
      </c>
      <c r="E447" s="10">
        <v>83300.816725158</v>
      </c>
      <c r="F447" s="96">
        <v>0.4</v>
      </c>
      <c r="G447" s="105" t="s">
        <v>304</v>
      </c>
      <c r="H447" s="24">
        <f t="shared" si="2"/>
        <v>33320.32669</v>
      </c>
    </row>
    <row r="448">
      <c r="A448" s="99" t="s">
        <v>223</v>
      </c>
      <c r="B448" s="45" t="s">
        <v>274</v>
      </c>
      <c r="C448" s="46" t="s">
        <v>262</v>
      </c>
      <c r="D448" s="47">
        <v>1807.0</v>
      </c>
      <c r="E448" s="48">
        <v>10200.215207858</v>
      </c>
      <c r="F448" s="102">
        <v>0.5</v>
      </c>
      <c r="G448" s="78" t="s">
        <v>265</v>
      </c>
      <c r="H448" s="50">
        <f t="shared" si="2"/>
        <v>5100.107604</v>
      </c>
    </row>
    <row r="449">
      <c r="A449" s="90" t="s">
        <v>223</v>
      </c>
      <c r="B449" s="39" t="s">
        <v>274</v>
      </c>
      <c r="C449" s="40" t="s">
        <v>262</v>
      </c>
      <c r="D449" s="41">
        <v>1807.0</v>
      </c>
      <c r="E449" s="10">
        <v>10200.215207858</v>
      </c>
      <c r="F449" s="96">
        <v>0.5</v>
      </c>
      <c r="G449" s="64" t="s">
        <v>264</v>
      </c>
      <c r="H449" s="24">
        <f t="shared" si="2"/>
        <v>5100.107604</v>
      </c>
    </row>
    <row r="450" ht="18.75" customHeight="1">
      <c r="A450" s="99" t="s">
        <v>224</v>
      </c>
      <c r="B450" s="45" t="s">
        <v>274</v>
      </c>
      <c r="C450" s="46" t="s">
        <v>262</v>
      </c>
      <c r="D450" s="47">
        <v>35031.0</v>
      </c>
      <c r="E450" s="48">
        <v>197744.183146914</v>
      </c>
      <c r="F450" s="104">
        <v>0.4</v>
      </c>
      <c r="G450" s="100" t="s">
        <v>263</v>
      </c>
      <c r="H450" s="50">
        <f t="shared" si="2"/>
        <v>79097.67326</v>
      </c>
    </row>
    <row r="451" ht="14.25" customHeight="1">
      <c r="A451" s="38" t="s">
        <v>224</v>
      </c>
      <c r="B451" s="62" t="s">
        <v>274</v>
      </c>
      <c r="C451" s="79" t="s">
        <v>262</v>
      </c>
      <c r="D451" s="41">
        <v>35031.0</v>
      </c>
      <c r="E451" s="10">
        <v>197744.183146914</v>
      </c>
      <c r="F451" s="98">
        <v>0.2</v>
      </c>
      <c r="G451" s="64" t="s">
        <v>264</v>
      </c>
      <c r="H451" s="24">
        <f t="shared" si="2"/>
        <v>39548.83663</v>
      </c>
    </row>
    <row r="452" ht="14.25" customHeight="1">
      <c r="A452" s="44" t="s">
        <v>224</v>
      </c>
      <c r="B452" s="88" t="s">
        <v>274</v>
      </c>
      <c r="C452" s="86" t="s">
        <v>262</v>
      </c>
      <c r="D452" s="47">
        <v>35031.0</v>
      </c>
      <c r="E452" s="48">
        <v>197744.183146914</v>
      </c>
      <c r="F452" s="104">
        <v>0.4</v>
      </c>
      <c r="G452" s="78" t="s">
        <v>265</v>
      </c>
      <c r="H452" s="50">
        <f t="shared" si="2"/>
        <v>79097.67326</v>
      </c>
    </row>
    <row r="453">
      <c r="A453" s="38" t="s">
        <v>225</v>
      </c>
      <c r="B453" s="39" t="s">
        <v>301</v>
      </c>
      <c r="C453" s="40" t="s">
        <v>267</v>
      </c>
      <c r="D453" s="41">
        <v>4926.0</v>
      </c>
      <c r="E453" s="10">
        <v>27806.452747044</v>
      </c>
      <c r="F453" s="54">
        <v>0.7</v>
      </c>
      <c r="G453" s="64" t="s">
        <v>284</v>
      </c>
      <c r="H453" s="24">
        <f t="shared" si="2"/>
        <v>19464.51692</v>
      </c>
    </row>
    <row r="454">
      <c r="A454" s="44" t="s">
        <v>225</v>
      </c>
      <c r="B454" s="45" t="s">
        <v>301</v>
      </c>
      <c r="C454" s="46" t="s">
        <v>267</v>
      </c>
      <c r="D454" s="47">
        <v>4926.0</v>
      </c>
      <c r="E454" s="48">
        <v>27806.452747044</v>
      </c>
      <c r="F454" s="49">
        <v>0.3</v>
      </c>
      <c r="G454" s="100" t="s">
        <v>302</v>
      </c>
      <c r="H454" s="50">
        <f t="shared" si="2"/>
        <v>8341.935824</v>
      </c>
    </row>
    <row r="455">
      <c r="A455" s="38" t="s">
        <v>226</v>
      </c>
      <c r="B455" s="39" t="s">
        <v>294</v>
      </c>
      <c r="C455" s="40" t="s">
        <v>267</v>
      </c>
      <c r="D455" s="41">
        <v>22079.0</v>
      </c>
      <c r="E455" s="10">
        <v>124632.291961426</v>
      </c>
      <c r="F455" s="54">
        <v>0.2</v>
      </c>
      <c r="G455" s="92" t="s">
        <v>265</v>
      </c>
      <c r="H455" s="24">
        <f t="shared" si="2"/>
        <v>24926.45839</v>
      </c>
    </row>
    <row r="456">
      <c r="A456" s="73" t="s">
        <v>226</v>
      </c>
      <c r="B456" s="73" t="s">
        <v>294</v>
      </c>
      <c r="C456" s="87" t="s">
        <v>267</v>
      </c>
      <c r="D456" s="47">
        <v>22079.0</v>
      </c>
      <c r="E456" s="48">
        <v>124632.291961426</v>
      </c>
      <c r="F456" s="84">
        <v>0.5</v>
      </c>
      <c r="G456" s="106" t="s">
        <v>333</v>
      </c>
      <c r="H456" s="50">
        <f t="shared" si="2"/>
        <v>62316.14598</v>
      </c>
    </row>
    <row r="457">
      <c r="A457" s="38" t="s">
        <v>226</v>
      </c>
      <c r="B457" s="39" t="s">
        <v>294</v>
      </c>
      <c r="C457" s="40" t="s">
        <v>267</v>
      </c>
      <c r="D457" s="41">
        <v>22079.0</v>
      </c>
      <c r="E457" s="10">
        <v>124632.291961426</v>
      </c>
      <c r="F457" s="42">
        <v>0.3</v>
      </c>
      <c r="G457" s="64" t="s">
        <v>264</v>
      </c>
      <c r="H457" s="24">
        <f t="shared" si="2"/>
        <v>37389.68759</v>
      </c>
    </row>
    <row r="458">
      <c r="A458" s="99" t="s">
        <v>227</v>
      </c>
      <c r="B458" s="45" t="s">
        <v>289</v>
      </c>
      <c r="C458" s="45" t="s">
        <v>279</v>
      </c>
      <c r="D458" s="47">
        <v>4621.0</v>
      </c>
      <c r="E458" s="48">
        <v>26084.778348374002</v>
      </c>
      <c r="F458" s="104">
        <v>0.2</v>
      </c>
      <c r="G458" s="100" t="s">
        <v>263</v>
      </c>
      <c r="H458" s="50">
        <f t="shared" si="2"/>
        <v>5216.95567</v>
      </c>
    </row>
    <row r="459">
      <c r="A459" s="90" t="s">
        <v>227</v>
      </c>
      <c r="B459" s="39" t="s">
        <v>289</v>
      </c>
      <c r="C459" s="39" t="s">
        <v>279</v>
      </c>
      <c r="D459" s="41">
        <v>4621.0</v>
      </c>
      <c r="E459" s="10">
        <v>26084.778348374002</v>
      </c>
      <c r="F459" s="98">
        <v>0.8</v>
      </c>
      <c r="G459" s="64" t="s">
        <v>264</v>
      </c>
      <c r="H459" s="24">
        <f t="shared" si="2"/>
        <v>20867.82268</v>
      </c>
    </row>
    <row r="460">
      <c r="A460" s="44" t="s">
        <v>228</v>
      </c>
      <c r="B460" s="45" t="s">
        <v>301</v>
      </c>
      <c r="C460" s="46" t="s">
        <v>267</v>
      </c>
      <c r="D460" s="47">
        <v>2190.0</v>
      </c>
      <c r="E460" s="48">
        <v>12362.186665860001</v>
      </c>
      <c r="F460" s="53">
        <v>0.3</v>
      </c>
      <c r="G460" s="78" t="s">
        <v>265</v>
      </c>
      <c r="H460" s="50">
        <f t="shared" si="2"/>
        <v>3708.656</v>
      </c>
    </row>
    <row r="461">
      <c r="A461" s="38" t="s">
        <v>228</v>
      </c>
      <c r="B461" s="39" t="s">
        <v>301</v>
      </c>
      <c r="C461" s="40" t="s">
        <v>267</v>
      </c>
      <c r="D461" s="41">
        <v>2190.0</v>
      </c>
      <c r="E461" s="10">
        <v>12362.186665860001</v>
      </c>
      <c r="F461" s="42">
        <v>0.5</v>
      </c>
      <c r="G461" s="92" t="s">
        <v>302</v>
      </c>
      <c r="H461" s="24">
        <f t="shared" si="2"/>
        <v>6181.093333</v>
      </c>
    </row>
    <row r="462">
      <c r="A462" s="44" t="s">
        <v>228</v>
      </c>
      <c r="B462" s="45" t="s">
        <v>301</v>
      </c>
      <c r="C462" s="46" t="s">
        <v>267</v>
      </c>
      <c r="D462" s="47">
        <v>2190.0</v>
      </c>
      <c r="E462" s="48">
        <v>12362.186665860001</v>
      </c>
      <c r="F462" s="49">
        <v>0.2</v>
      </c>
      <c r="G462" s="78" t="s">
        <v>264</v>
      </c>
      <c r="H462" s="50">
        <f t="shared" si="2"/>
        <v>2472.437333</v>
      </c>
    </row>
    <row r="463">
      <c r="A463" s="80" t="s">
        <v>229</v>
      </c>
      <c r="B463" s="39" t="s">
        <v>270</v>
      </c>
      <c r="C463" s="39" t="s">
        <v>271</v>
      </c>
      <c r="D463" s="41">
        <v>17194.0</v>
      </c>
      <c r="E463" s="10">
        <v>97057.277412236</v>
      </c>
      <c r="F463" s="81">
        <v>0.5</v>
      </c>
      <c r="G463" s="107" t="s">
        <v>334</v>
      </c>
      <c r="H463" s="24">
        <f t="shared" si="2"/>
        <v>48528.63871</v>
      </c>
    </row>
    <row r="464">
      <c r="A464" s="44" t="s">
        <v>229</v>
      </c>
      <c r="B464" s="45" t="s">
        <v>270</v>
      </c>
      <c r="C464" s="45" t="s">
        <v>271</v>
      </c>
      <c r="D464" s="47">
        <v>17194.0</v>
      </c>
      <c r="E464" s="48">
        <v>97057.277412236</v>
      </c>
      <c r="F464" s="51">
        <v>0.5</v>
      </c>
      <c r="G464" s="78" t="s">
        <v>264</v>
      </c>
      <c r="H464" s="50">
        <f t="shared" si="2"/>
        <v>48528.63871</v>
      </c>
    </row>
    <row r="465">
      <c r="A465" s="108" t="s">
        <v>230</v>
      </c>
      <c r="B465" s="39" t="s">
        <v>289</v>
      </c>
      <c r="C465" s="39" t="s">
        <v>279</v>
      </c>
      <c r="D465" s="41">
        <v>169849.0</v>
      </c>
      <c r="E465" s="10">
        <v>958769.426031806</v>
      </c>
      <c r="F465" s="109">
        <v>0.7</v>
      </c>
      <c r="G465" s="107" t="s">
        <v>335</v>
      </c>
      <c r="H465" s="24">
        <f t="shared" si="2"/>
        <v>671138.5982</v>
      </c>
    </row>
    <row r="466">
      <c r="A466" s="44" t="s">
        <v>230</v>
      </c>
      <c r="B466" s="45" t="s">
        <v>289</v>
      </c>
      <c r="C466" s="45" t="s">
        <v>279</v>
      </c>
      <c r="D466" s="47">
        <v>169849.0</v>
      </c>
      <c r="E466" s="48">
        <v>958769.426031806</v>
      </c>
      <c r="F466" s="49">
        <v>0.3</v>
      </c>
      <c r="G466" s="78" t="s">
        <v>264</v>
      </c>
      <c r="H466" s="50">
        <f t="shared" si="2"/>
        <v>287630.8278</v>
      </c>
    </row>
    <row r="467">
      <c r="A467" s="38" t="s">
        <v>231</v>
      </c>
      <c r="B467" s="39" t="s">
        <v>290</v>
      </c>
      <c r="C467" s="39" t="s">
        <v>271</v>
      </c>
      <c r="D467" s="41">
        <v>8201.0</v>
      </c>
      <c r="E467" s="10">
        <v>46293.284404894</v>
      </c>
      <c r="F467" s="42">
        <v>0.5</v>
      </c>
      <c r="G467" s="105" t="s">
        <v>263</v>
      </c>
      <c r="H467" s="24">
        <f t="shared" si="2"/>
        <v>23146.6422</v>
      </c>
    </row>
    <row r="468">
      <c r="A468" s="44" t="s">
        <v>231</v>
      </c>
      <c r="B468" s="45" t="s">
        <v>290</v>
      </c>
      <c r="C468" s="45" t="s">
        <v>271</v>
      </c>
      <c r="D468" s="47">
        <v>8201.0</v>
      </c>
      <c r="E468" s="48">
        <v>46293.284404894</v>
      </c>
      <c r="F468" s="49">
        <v>0.5</v>
      </c>
      <c r="G468" s="78" t="s">
        <v>264</v>
      </c>
      <c r="H468" s="50">
        <f t="shared" si="2"/>
        <v>23146.6422</v>
      </c>
    </row>
    <row r="469">
      <c r="A469" s="38" t="s">
        <v>232</v>
      </c>
      <c r="B469" s="39" t="s">
        <v>289</v>
      </c>
      <c r="C469" s="39" t="s">
        <v>279</v>
      </c>
      <c r="D469" s="41">
        <v>22939.0</v>
      </c>
      <c r="E469" s="10">
        <v>129486.849282266</v>
      </c>
      <c r="F469" s="67">
        <v>0.5</v>
      </c>
      <c r="G469" s="92" t="s">
        <v>263</v>
      </c>
      <c r="H469" s="24">
        <f t="shared" si="2"/>
        <v>64743.42464</v>
      </c>
    </row>
    <row r="470">
      <c r="A470" s="44" t="s">
        <v>232</v>
      </c>
      <c r="B470" s="45" t="s">
        <v>289</v>
      </c>
      <c r="C470" s="45" t="s">
        <v>279</v>
      </c>
      <c r="D470" s="47">
        <v>22939.0</v>
      </c>
      <c r="E470" s="48">
        <v>129486.849282266</v>
      </c>
      <c r="F470" s="49">
        <v>0.4</v>
      </c>
      <c r="G470" s="78" t="s">
        <v>264</v>
      </c>
      <c r="H470" s="50">
        <f t="shared" si="2"/>
        <v>51794.73971</v>
      </c>
    </row>
    <row r="471">
      <c r="A471" s="38" t="s">
        <v>232</v>
      </c>
      <c r="B471" s="39" t="s">
        <v>289</v>
      </c>
      <c r="C471" s="39" t="s">
        <v>279</v>
      </c>
      <c r="D471" s="41">
        <v>22939.0</v>
      </c>
      <c r="E471" s="10">
        <v>129486.849282266</v>
      </c>
      <c r="F471" s="42">
        <v>0.1</v>
      </c>
      <c r="G471" s="64" t="s">
        <v>336</v>
      </c>
      <c r="H471" s="24">
        <f t="shared" si="2"/>
        <v>12948.68493</v>
      </c>
    </row>
    <row r="472">
      <c r="A472" s="44" t="s">
        <v>233</v>
      </c>
      <c r="B472" s="45" t="s">
        <v>285</v>
      </c>
      <c r="C472" s="45" t="s">
        <v>276</v>
      </c>
      <c r="D472" s="47">
        <v>5693.0</v>
      </c>
      <c r="E472" s="48">
        <v>32136.040497142</v>
      </c>
      <c r="F472" s="53">
        <v>0.2</v>
      </c>
      <c r="G472" s="100" t="s">
        <v>263</v>
      </c>
      <c r="H472" s="50">
        <f t="shared" si="2"/>
        <v>6427.208099</v>
      </c>
    </row>
    <row r="473">
      <c r="A473" s="38" t="s">
        <v>233</v>
      </c>
      <c r="B473" s="39" t="s">
        <v>285</v>
      </c>
      <c r="C473" s="39" t="s">
        <v>276</v>
      </c>
      <c r="D473" s="41">
        <v>5693.0</v>
      </c>
      <c r="E473" s="10">
        <v>32136.040497142</v>
      </c>
      <c r="F473" s="54">
        <v>0.3</v>
      </c>
      <c r="G473" s="92" t="s">
        <v>265</v>
      </c>
      <c r="H473" s="24">
        <f t="shared" si="2"/>
        <v>9640.812149</v>
      </c>
    </row>
    <row r="474">
      <c r="A474" s="44" t="s">
        <v>233</v>
      </c>
      <c r="B474" s="45" t="s">
        <v>285</v>
      </c>
      <c r="C474" s="45" t="s">
        <v>276</v>
      </c>
      <c r="D474" s="47">
        <v>5693.0</v>
      </c>
      <c r="E474" s="48">
        <v>32136.040497142</v>
      </c>
      <c r="F474" s="49">
        <v>0.5</v>
      </c>
      <c r="G474" s="110" t="s">
        <v>264</v>
      </c>
      <c r="H474" s="50">
        <f t="shared" si="2"/>
        <v>16068.02025</v>
      </c>
    </row>
    <row r="475">
      <c r="A475" s="38" t="s">
        <v>234</v>
      </c>
      <c r="B475" s="39" t="s">
        <v>285</v>
      </c>
      <c r="C475" s="39" t="s">
        <v>276</v>
      </c>
      <c r="D475" s="41">
        <v>2973.0</v>
      </c>
      <c r="E475" s="10">
        <v>16782.091761462</v>
      </c>
      <c r="F475" s="67">
        <v>0.5</v>
      </c>
      <c r="G475" s="64" t="s">
        <v>264</v>
      </c>
      <c r="H475" s="24">
        <f t="shared" si="2"/>
        <v>8391.045881</v>
      </c>
    </row>
    <row r="476">
      <c r="A476" s="44" t="s">
        <v>234</v>
      </c>
      <c r="B476" s="45" t="s">
        <v>285</v>
      </c>
      <c r="C476" s="45" t="s">
        <v>276</v>
      </c>
      <c r="D476" s="47">
        <v>2973.0</v>
      </c>
      <c r="E476" s="48">
        <v>16782.091761462</v>
      </c>
      <c r="F476" s="51">
        <v>0.5</v>
      </c>
      <c r="G476" s="110" t="s">
        <v>265</v>
      </c>
      <c r="H476" s="50">
        <f t="shared" si="2"/>
        <v>8391.045881</v>
      </c>
    </row>
    <row r="477">
      <c r="A477" s="38" t="s">
        <v>235</v>
      </c>
      <c r="B477" s="39" t="s">
        <v>261</v>
      </c>
      <c r="C477" s="40" t="s">
        <v>262</v>
      </c>
      <c r="D477" s="41">
        <v>4146.0</v>
      </c>
      <c r="E477" s="10">
        <v>23403.482153724002</v>
      </c>
      <c r="F477" s="42">
        <v>1.0</v>
      </c>
      <c r="G477" s="64" t="s">
        <v>264</v>
      </c>
      <c r="H477" s="24">
        <f t="shared" si="2"/>
        <v>23403.48215</v>
      </c>
    </row>
    <row r="478">
      <c r="A478" s="44" t="s">
        <v>236</v>
      </c>
      <c r="B478" s="45" t="s">
        <v>300</v>
      </c>
      <c r="C478" s="45" t="s">
        <v>276</v>
      </c>
      <c r="D478" s="47">
        <v>2685.0</v>
      </c>
      <c r="E478" s="48">
        <v>15156.379542390001</v>
      </c>
      <c r="F478" s="53">
        <v>0.5</v>
      </c>
      <c r="G478" s="78" t="s">
        <v>337</v>
      </c>
      <c r="H478" s="50">
        <f t="shared" si="2"/>
        <v>7578.189771</v>
      </c>
    </row>
    <row r="479">
      <c r="A479" s="38" t="s">
        <v>236</v>
      </c>
      <c r="B479" s="39" t="s">
        <v>300</v>
      </c>
      <c r="C479" s="39" t="s">
        <v>276</v>
      </c>
      <c r="D479" s="41">
        <v>2685.0</v>
      </c>
      <c r="E479" s="10">
        <v>15156.379542390001</v>
      </c>
      <c r="F479" s="42">
        <v>0.5</v>
      </c>
      <c r="G479" s="64" t="s">
        <v>264</v>
      </c>
      <c r="H479" s="24">
        <f t="shared" si="2"/>
        <v>7578.189771</v>
      </c>
    </row>
    <row r="480">
      <c r="A480" s="44" t="s">
        <v>237</v>
      </c>
      <c r="B480" s="45" t="s">
        <v>266</v>
      </c>
      <c r="C480" s="46" t="s">
        <v>267</v>
      </c>
      <c r="D480" s="47">
        <v>8243.0</v>
      </c>
      <c r="E480" s="48">
        <v>46530.367436842</v>
      </c>
      <c r="F480" s="49">
        <v>0.6</v>
      </c>
      <c r="G480" s="100" t="s">
        <v>269</v>
      </c>
      <c r="H480" s="50">
        <f t="shared" si="2"/>
        <v>27918.22046</v>
      </c>
    </row>
    <row r="481">
      <c r="A481" s="38" t="s">
        <v>237</v>
      </c>
      <c r="B481" s="39" t="s">
        <v>266</v>
      </c>
      <c r="C481" s="40" t="s">
        <v>267</v>
      </c>
      <c r="D481" s="41">
        <v>8243.0</v>
      </c>
      <c r="E481" s="10">
        <v>46530.367436842</v>
      </c>
      <c r="F481" s="67">
        <v>0.4</v>
      </c>
      <c r="G481" s="64" t="s">
        <v>264</v>
      </c>
      <c r="H481" s="24">
        <f t="shared" si="2"/>
        <v>18612.14697</v>
      </c>
    </row>
    <row r="482">
      <c r="A482" s="44" t="s">
        <v>238</v>
      </c>
      <c r="B482" s="88" t="s">
        <v>288</v>
      </c>
      <c r="C482" s="88" t="s">
        <v>279</v>
      </c>
      <c r="D482" s="47">
        <v>2970.0</v>
      </c>
      <c r="E482" s="48">
        <v>16765.15725918</v>
      </c>
      <c r="F482" s="104">
        <v>1.0</v>
      </c>
      <c r="G482" s="78" t="s">
        <v>264</v>
      </c>
      <c r="H482" s="50">
        <f t="shared" si="2"/>
        <v>16765.15726</v>
      </c>
    </row>
    <row r="483">
      <c r="A483" s="90" t="s">
        <v>239</v>
      </c>
      <c r="B483" s="39" t="s">
        <v>261</v>
      </c>
      <c r="C483" s="40" t="s">
        <v>262</v>
      </c>
      <c r="D483" s="41">
        <v>150858.0</v>
      </c>
      <c r="E483" s="10">
        <v>851568.381752652</v>
      </c>
      <c r="F483" s="91">
        <v>0.4</v>
      </c>
      <c r="G483" s="92" t="s">
        <v>265</v>
      </c>
      <c r="H483" s="24">
        <f t="shared" si="2"/>
        <v>340627.3527</v>
      </c>
    </row>
    <row r="484">
      <c r="A484" s="44" t="s">
        <v>239</v>
      </c>
      <c r="B484" s="45" t="s">
        <v>261</v>
      </c>
      <c r="C484" s="46" t="s">
        <v>262</v>
      </c>
      <c r="D484" s="47">
        <v>150858.0</v>
      </c>
      <c r="E484" s="48">
        <v>851568.381752652</v>
      </c>
      <c r="F484" s="49">
        <v>0.6</v>
      </c>
      <c r="G484" s="78" t="s">
        <v>264</v>
      </c>
      <c r="H484" s="50">
        <f t="shared" si="2"/>
        <v>510941.0291</v>
      </c>
    </row>
    <row r="485">
      <c r="A485" s="38" t="s">
        <v>240</v>
      </c>
      <c r="B485" s="39" t="s">
        <v>294</v>
      </c>
      <c r="C485" s="40" t="s">
        <v>267</v>
      </c>
      <c r="D485" s="41">
        <v>3106.0</v>
      </c>
      <c r="E485" s="10">
        <v>17532.854695964</v>
      </c>
      <c r="F485" s="42">
        <v>1.0</v>
      </c>
      <c r="G485" s="64" t="s">
        <v>265</v>
      </c>
      <c r="H485" s="24">
        <f t="shared" si="2"/>
        <v>17532.8547</v>
      </c>
    </row>
    <row r="486">
      <c r="A486" s="44" t="s">
        <v>241</v>
      </c>
      <c r="B486" s="45" t="s">
        <v>274</v>
      </c>
      <c r="C486" s="46" t="s">
        <v>262</v>
      </c>
      <c r="D486" s="47">
        <v>4478.0</v>
      </c>
      <c r="E486" s="48">
        <v>25277.567072932</v>
      </c>
      <c r="F486" s="57">
        <v>1.0</v>
      </c>
      <c r="G486" s="78" t="s">
        <v>264</v>
      </c>
      <c r="H486" s="50">
        <f t="shared" si="2"/>
        <v>25277.56707</v>
      </c>
    </row>
    <row r="487">
      <c r="A487" s="38" t="s">
        <v>242</v>
      </c>
      <c r="B487" s="39" t="s">
        <v>270</v>
      </c>
      <c r="C487" s="39" t="s">
        <v>271</v>
      </c>
      <c r="D487" s="41">
        <v>5130.0</v>
      </c>
      <c r="E487" s="10">
        <v>28957.998902220002</v>
      </c>
      <c r="F487" s="54">
        <v>0.5</v>
      </c>
      <c r="G487" s="92" t="s">
        <v>263</v>
      </c>
      <c r="H487" s="24">
        <f t="shared" si="2"/>
        <v>14478.99945</v>
      </c>
    </row>
    <row r="488">
      <c r="A488" s="44" t="s">
        <v>242</v>
      </c>
      <c r="B488" s="45" t="s">
        <v>270</v>
      </c>
      <c r="C488" s="45" t="s">
        <v>271</v>
      </c>
      <c r="D488" s="47">
        <v>5130.0</v>
      </c>
      <c r="E488" s="48">
        <v>28957.998902220002</v>
      </c>
      <c r="F488" s="49">
        <v>0.5</v>
      </c>
      <c r="G488" s="78" t="s">
        <v>264</v>
      </c>
      <c r="H488" s="50">
        <f t="shared" si="2"/>
        <v>14478.99945</v>
      </c>
    </row>
    <row r="489">
      <c r="A489" s="38" t="s">
        <v>243</v>
      </c>
      <c r="B489" s="39" t="s">
        <v>301</v>
      </c>
      <c r="C489" s="40" t="s">
        <v>267</v>
      </c>
      <c r="D489" s="41">
        <v>2809.0</v>
      </c>
      <c r="E489" s="10">
        <v>15856.338970046001</v>
      </c>
      <c r="F489" s="42">
        <v>1.0</v>
      </c>
      <c r="G489" s="92" t="s">
        <v>302</v>
      </c>
      <c r="H489" s="24">
        <f t="shared" si="2"/>
        <v>15856.33897</v>
      </c>
    </row>
    <row r="490">
      <c r="A490" s="44" t="s">
        <v>244</v>
      </c>
      <c r="B490" s="45" t="s">
        <v>283</v>
      </c>
      <c r="C490" s="46" t="s">
        <v>267</v>
      </c>
      <c r="D490" s="47">
        <v>44150.0</v>
      </c>
      <c r="E490" s="48">
        <v>249219.4252501</v>
      </c>
      <c r="F490" s="53">
        <v>0.3</v>
      </c>
      <c r="G490" s="110" t="s">
        <v>264</v>
      </c>
      <c r="H490" s="50">
        <f t="shared" si="2"/>
        <v>74765.82758</v>
      </c>
    </row>
    <row r="491">
      <c r="A491" s="38" t="s">
        <v>244</v>
      </c>
      <c r="B491" s="39" t="s">
        <v>283</v>
      </c>
      <c r="C491" s="40" t="s">
        <v>267</v>
      </c>
      <c r="D491" s="41">
        <v>44150.0</v>
      </c>
      <c r="E491" s="10">
        <v>249219.4252501</v>
      </c>
      <c r="F491" s="54">
        <v>0.7</v>
      </c>
      <c r="G491" s="107" t="s">
        <v>305</v>
      </c>
      <c r="H491" s="24">
        <f t="shared" si="2"/>
        <v>174453.5977</v>
      </c>
    </row>
    <row r="492">
      <c r="A492" s="44" t="s">
        <v>245</v>
      </c>
      <c r="B492" s="45" t="s">
        <v>301</v>
      </c>
      <c r="C492" s="46" t="s">
        <v>267</v>
      </c>
      <c r="D492" s="47">
        <v>13871.0</v>
      </c>
      <c r="E492" s="48">
        <v>78299.49371787401</v>
      </c>
      <c r="F492" s="49">
        <v>0.5</v>
      </c>
      <c r="G492" s="100" t="s">
        <v>302</v>
      </c>
      <c r="H492" s="50">
        <f t="shared" si="2"/>
        <v>39149.74686</v>
      </c>
    </row>
    <row r="493">
      <c r="A493" s="38" t="s">
        <v>245</v>
      </c>
      <c r="B493" s="39" t="s">
        <v>301</v>
      </c>
      <c r="C493" s="40" t="s">
        <v>267</v>
      </c>
      <c r="D493" s="41">
        <v>13871.0</v>
      </c>
      <c r="E493" s="10">
        <v>78299.49371787401</v>
      </c>
      <c r="F493" s="42">
        <v>0.5</v>
      </c>
      <c r="G493" s="64" t="s">
        <v>264</v>
      </c>
      <c r="H493" s="24">
        <f t="shared" si="2"/>
        <v>39149.74686</v>
      </c>
    </row>
    <row r="494">
      <c r="A494" s="44" t="s">
        <v>246</v>
      </c>
      <c r="B494" s="45" t="s">
        <v>288</v>
      </c>
      <c r="C494" s="45" t="s">
        <v>279</v>
      </c>
      <c r="D494" s="47">
        <v>3667.0</v>
      </c>
      <c r="E494" s="48">
        <v>20699.606622698</v>
      </c>
      <c r="F494" s="49">
        <v>0.5</v>
      </c>
      <c r="G494" s="78" t="s">
        <v>265</v>
      </c>
      <c r="H494" s="50">
        <f t="shared" si="2"/>
        <v>10349.80331</v>
      </c>
    </row>
    <row r="495">
      <c r="A495" s="38" t="s">
        <v>246</v>
      </c>
      <c r="B495" s="62" t="s">
        <v>288</v>
      </c>
      <c r="C495" s="62" t="s">
        <v>279</v>
      </c>
      <c r="D495" s="41">
        <v>3667.0</v>
      </c>
      <c r="E495" s="10">
        <v>20699.606622698</v>
      </c>
      <c r="F495" s="42">
        <v>0.5</v>
      </c>
      <c r="G495" s="64" t="s">
        <v>264</v>
      </c>
      <c r="H495" s="24">
        <f t="shared" si="2"/>
        <v>10349.80331</v>
      </c>
    </row>
    <row r="496">
      <c r="A496" s="44" t="s">
        <v>247</v>
      </c>
      <c r="B496" s="45" t="s">
        <v>280</v>
      </c>
      <c r="C496" s="45" t="s">
        <v>276</v>
      </c>
      <c r="D496" s="47">
        <v>213506.0</v>
      </c>
      <c r="E496" s="48">
        <v>1205205.948073564</v>
      </c>
      <c r="F496" s="49">
        <v>0.3</v>
      </c>
      <c r="G496" s="78" t="s">
        <v>264</v>
      </c>
      <c r="H496" s="50">
        <f t="shared" si="2"/>
        <v>361561.7844</v>
      </c>
    </row>
    <row r="497">
      <c r="A497" s="38" t="s">
        <v>247</v>
      </c>
      <c r="B497" s="39" t="s">
        <v>280</v>
      </c>
      <c r="C497" s="39" t="s">
        <v>276</v>
      </c>
      <c r="D497" s="41">
        <v>213506.0</v>
      </c>
      <c r="E497" s="10">
        <v>1205205.948073564</v>
      </c>
      <c r="F497" s="42">
        <v>0.5</v>
      </c>
      <c r="G497" s="107" t="s">
        <v>314</v>
      </c>
      <c r="H497" s="24">
        <f t="shared" si="2"/>
        <v>602602.974</v>
      </c>
    </row>
    <row r="498">
      <c r="A498" s="44" t="s">
        <v>247</v>
      </c>
      <c r="B498" s="45" t="s">
        <v>280</v>
      </c>
      <c r="C498" s="45" t="s">
        <v>276</v>
      </c>
      <c r="D498" s="47">
        <v>213506.0</v>
      </c>
      <c r="E498" s="48">
        <v>1205205.948073564</v>
      </c>
      <c r="F498" s="49">
        <v>0.2</v>
      </c>
      <c r="G498" s="110" t="s">
        <v>304</v>
      </c>
      <c r="H498" s="50">
        <f t="shared" si="2"/>
        <v>241041.1896</v>
      </c>
    </row>
    <row r="499">
      <c r="A499" s="38" t="s">
        <v>248</v>
      </c>
      <c r="B499" s="39" t="s">
        <v>289</v>
      </c>
      <c r="C499" s="39" t="s">
        <v>279</v>
      </c>
      <c r="D499" s="41">
        <v>3768.0</v>
      </c>
      <c r="E499" s="10">
        <v>21269.734866192</v>
      </c>
      <c r="F499" s="42">
        <v>1.0</v>
      </c>
      <c r="G499" s="92" t="s">
        <v>263</v>
      </c>
      <c r="H499" s="24">
        <f t="shared" si="2"/>
        <v>21269.73487</v>
      </c>
    </row>
    <row r="500">
      <c r="A500" s="44" t="s">
        <v>249</v>
      </c>
      <c r="B500" s="45" t="s">
        <v>289</v>
      </c>
      <c r="C500" s="45" t="s">
        <v>279</v>
      </c>
      <c r="D500" s="47">
        <v>15476.0</v>
      </c>
      <c r="E500" s="48">
        <v>87359.452438744</v>
      </c>
      <c r="F500" s="49">
        <v>1.0</v>
      </c>
      <c r="G500" s="78" t="s">
        <v>264</v>
      </c>
      <c r="H500" s="50">
        <f t="shared" si="2"/>
        <v>87359.45244</v>
      </c>
    </row>
    <row r="501">
      <c r="A501" s="38" t="s">
        <v>250</v>
      </c>
      <c r="B501" s="39" t="s">
        <v>289</v>
      </c>
      <c r="C501" s="39" t="s">
        <v>279</v>
      </c>
      <c r="D501" s="41">
        <v>9077.0</v>
      </c>
      <c r="E501" s="10">
        <v>51238.159071238</v>
      </c>
      <c r="F501" s="54">
        <v>0.2</v>
      </c>
      <c r="G501" s="64" t="s">
        <v>263</v>
      </c>
      <c r="H501" s="24">
        <f t="shared" si="2"/>
        <v>10247.63181</v>
      </c>
    </row>
    <row r="502">
      <c r="A502" s="44" t="s">
        <v>250</v>
      </c>
      <c r="B502" s="45" t="s">
        <v>289</v>
      </c>
      <c r="C502" s="45" t="s">
        <v>279</v>
      </c>
      <c r="D502" s="47">
        <v>9077.0</v>
      </c>
      <c r="E502" s="48">
        <v>51238.159071238</v>
      </c>
      <c r="F502" s="53">
        <v>0.5</v>
      </c>
      <c r="G502" s="100" t="s">
        <v>265</v>
      </c>
      <c r="H502" s="50">
        <f t="shared" si="2"/>
        <v>25619.07954</v>
      </c>
    </row>
    <row r="503">
      <c r="A503" s="38" t="s">
        <v>250</v>
      </c>
      <c r="B503" s="39" t="s">
        <v>289</v>
      </c>
      <c r="C503" s="39" t="s">
        <v>279</v>
      </c>
      <c r="D503" s="41">
        <v>9077.0</v>
      </c>
      <c r="E503" s="10">
        <v>51238.159071238</v>
      </c>
      <c r="F503" s="54">
        <v>0.3</v>
      </c>
      <c r="G503" s="64" t="s">
        <v>264</v>
      </c>
      <c r="H503" s="24">
        <f t="shared" si="2"/>
        <v>15371.44772</v>
      </c>
    </row>
    <row r="504">
      <c r="A504" s="44" t="s">
        <v>251</v>
      </c>
      <c r="B504" s="45" t="s">
        <v>275</v>
      </c>
      <c r="C504" s="45" t="s">
        <v>276</v>
      </c>
      <c r="D504" s="47">
        <v>4185.0</v>
      </c>
      <c r="E504" s="48">
        <v>23623.63068339</v>
      </c>
      <c r="F504" s="57">
        <v>0.5</v>
      </c>
      <c r="G504" s="103" t="s">
        <v>277</v>
      </c>
      <c r="H504" s="50">
        <f t="shared" si="2"/>
        <v>11811.81534</v>
      </c>
    </row>
    <row r="505">
      <c r="A505" s="38" t="s">
        <v>251</v>
      </c>
      <c r="B505" s="39" t="s">
        <v>275</v>
      </c>
      <c r="C505" s="39" t="s">
        <v>276</v>
      </c>
      <c r="D505" s="41">
        <v>4185.0</v>
      </c>
      <c r="E505" s="10">
        <v>23623.63068339</v>
      </c>
      <c r="F505" s="42">
        <v>0.5</v>
      </c>
      <c r="G505" s="64" t="s">
        <v>264</v>
      </c>
      <c r="H505" s="24">
        <f t="shared" si="2"/>
        <v>11811.81534</v>
      </c>
    </row>
    <row r="506">
      <c r="A506" s="44" t="s">
        <v>252</v>
      </c>
      <c r="B506" s="45" t="s">
        <v>292</v>
      </c>
      <c r="C506" s="46" t="s">
        <v>267</v>
      </c>
      <c r="D506" s="47">
        <v>5982.0</v>
      </c>
      <c r="E506" s="48">
        <v>33767.397550308</v>
      </c>
      <c r="F506" s="57">
        <v>0.5</v>
      </c>
      <c r="G506" s="52" t="s">
        <v>293</v>
      </c>
      <c r="H506" s="50">
        <f t="shared" si="2"/>
        <v>16883.69878</v>
      </c>
    </row>
    <row r="507">
      <c r="A507" s="38" t="s">
        <v>252</v>
      </c>
      <c r="B507" s="39" t="s">
        <v>292</v>
      </c>
      <c r="C507" s="40" t="s">
        <v>267</v>
      </c>
      <c r="D507" s="41">
        <v>5982.0</v>
      </c>
      <c r="E507" s="10">
        <v>33767.397550308</v>
      </c>
      <c r="F507" s="67">
        <v>0.5</v>
      </c>
      <c r="G507" s="64" t="s">
        <v>264</v>
      </c>
      <c r="H507" s="24">
        <f t="shared" si="2"/>
        <v>16883.69878</v>
      </c>
    </row>
    <row r="508">
      <c r="D508" s="111"/>
      <c r="F508" s="112"/>
      <c r="G508" s="113" t="s">
        <v>253</v>
      </c>
      <c r="H508" s="114">
        <f>SUM(H2:H507)</f>
        <v>41492257.05</v>
      </c>
    </row>
    <row r="509">
      <c r="D509" s="111"/>
      <c r="F509" s="112"/>
      <c r="G509" s="115"/>
    </row>
    <row r="510">
      <c r="D510" s="111"/>
      <c r="F510" s="112"/>
      <c r="G510" s="115"/>
    </row>
    <row r="511">
      <c r="D511" s="111"/>
      <c r="F511" s="112"/>
      <c r="G511" s="115"/>
    </row>
    <row r="512">
      <c r="D512" s="111"/>
      <c r="F512" s="112"/>
      <c r="G512" s="115"/>
    </row>
    <row r="513">
      <c r="D513" s="111"/>
      <c r="F513" s="112"/>
      <c r="G513" s="115"/>
    </row>
    <row r="514">
      <c r="D514" s="111"/>
      <c r="F514" s="112"/>
      <c r="G514" s="115"/>
    </row>
    <row r="515">
      <c r="D515" s="111"/>
      <c r="F515" s="112"/>
      <c r="G515" s="115"/>
    </row>
    <row r="516">
      <c r="D516" s="111"/>
      <c r="F516" s="112"/>
      <c r="G516" s="115"/>
    </row>
    <row r="517">
      <c r="D517" s="111"/>
      <c r="F517" s="112"/>
      <c r="G517" s="115"/>
    </row>
    <row r="518">
      <c r="D518" s="111"/>
      <c r="F518" s="112"/>
      <c r="G518" s="115"/>
    </row>
    <row r="519">
      <c r="D519" s="111"/>
      <c r="F519" s="112"/>
      <c r="G519" s="115"/>
    </row>
    <row r="520">
      <c r="D520" s="111"/>
      <c r="F520" s="112"/>
      <c r="G520" s="115"/>
    </row>
    <row r="521">
      <c r="D521" s="111"/>
      <c r="F521" s="112"/>
      <c r="G521" s="115"/>
    </row>
    <row r="522">
      <c r="D522" s="111"/>
      <c r="F522" s="112"/>
      <c r="G522" s="115"/>
    </row>
    <row r="523">
      <c r="D523" s="111"/>
      <c r="F523" s="112"/>
      <c r="G523" s="115"/>
    </row>
    <row r="524">
      <c r="D524" s="111"/>
      <c r="F524" s="112"/>
      <c r="G524" s="115"/>
    </row>
    <row r="525">
      <c r="D525" s="111"/>
      <c r="F525" s="112"/>
      <c r="G525" s="115"/>
    </row>
    <row r="526">
      <c r="D526" s="111"/>
      <c r="F526" s="112"/>
      <c r="G526" s="115"/>
    </row>
    <row r="527">
      <c r="D527" s="111"/>
      <c r="F527" s="112"/>
      <c r="G527" s="115"/>
    </row>
    <row r="528">
      <c r="D528" s="111"/>
      <c r="F528" s="112"/>
      <c r="G528" s="115"/>
    </row>
    <row r="529">
      <c r="D529" s="111"/>
      <c r="F529" s="112"/>
      <c r="G529" s="115"/>
    </row>
    <row r="530">
      <c r="D530" s="111"/>
      <c r="F530" s="112"/>
      <c r="G530" s="115"/>
    </row>
    <row r="531">
      <c r="D531" s="111"/>
      <c r="F531" s="112"/>
      <c r="G531" s="115"/>
    </row>
    <row r="532">
      <c r="D532" s="111"/>
      <c r="F532" s="112"/>
      <c r="G532" s="115"/>
    </row>
    <row r="533">
      <c r="D533" s="111"/>
      <c r="F533" s="112"/>
      <c r="G533" s="115"/>
    </row>
    <row r="534">
      <c r="D534" s="111"/>
      <c r="F534" s="112"/>
      <c r="G534" s="115"/>
    </row>
    <row r="535">
      <c r="D535" s="111"/>
      <c r="F535" s="112"/>
      <c r="G535" s="115"/>
    </row>
    <row r="536">
      <c r="D536" s="111"/>
      <c r="F536" s="112"/>
      <c r="G536" s="115"/>
    </row>
    <row r="537">
      <c r="D537" s="111"/>
      <c r="F537" s="112"/>
      <c r="G537" s="115"/>
    </row>
    <row r="538">
      <c r="D538" s="111"/>
      <c r="F538" s="112"/>
      <c r="G538" s="115"/>
    </row>
    <row r="539">
      <c r="D539" s="111"/>
      <c r="F539" s="112"/>
      <c r="G539" s="115"/>
    </row>
    <row r="540">
      <c r="D540" s="111"/>
      <c r="F540" s="112"/>
      <c r="G540" s="115"/>
    </row>
    <row r="541">
      <c r="D541" s="111"/>
      <c r="F541" s="112"/>
      <c r="G541" s="115"/>
    </row>
    <row r="542">
      <c r="D542" s="111"/>
      <c r="F542" s="112"/>
      <c r="G542" s="115"/>
    </row>
    <row r="543">
      <c r="D543" s="111"/>
      <c r="F543" s="112"/>
      <c r="G543" s="115"/>
    </row>
    <row r="544">
      <c r="D544" s="111"/>
      <c r="F544" s="112"/>
      <c r="G544" s="115"/>
    </row>
    <row r="545">
      <c r="D545" s="111"/>
      <c r="F545" s="112"/>
      <c r="G545" s="115"/>
    </row>
    <row r="546">
      <c r="D546" s="111"/>
      <c r="F546" s="112"/>
      <c r="G546" s="115"/>
    </row>
    <row r="547">
      <c r="D547" s="111"/>
      <c r="F547" s="112"/>
      <c r="G547" s="115"/>
    </row>
    <row r="548">
      <c r="D548" s="111"/>
      <c r="F548" s="112"/>
      <c r="G548" s="115"/>
    </row>
    <row r="549">
      <c r="D549" s="111"/>
      <c r="F549" s="112"/>
      <c r="G549" s="115"/>
    </row>
    <row r="550">
      <c r="D550" s="111"/>
      <c r="F550" s="112"/>
      <c r="G550" s="115"/>
    </row>
    <row r="551">
      <c r="D551" s="111"/>
      <c r="F551" s="112"/>
      <c r="G551" s="115"/>
    </row>
    <row r="552">
      <c r="D552" s="111"/>
      <c r="F552" s="112"/>
      <c r="G552" s="115"/>
    </row>
    <row r="553">
      <c r="D553" s="111"/>
      <c r="F553" s="112"/>
      <c r="G553" s="115"/>
    </row>
    <row r="554">
      <c r="D554" s="111"/>
      <c r="F554" s="112"/>
      <c r="G554" s="115"/>
    </row>
    <row r="555">
      <c r="D555" s="111"/>
      <c r="F555" s="112"/>
      <c r="G555" s="115"/>
    </row>
    <row r="556">
      <c r="D556" s="111"/>
      <c r="F556" s="112"/>
      <c r="G556" s="115"/>
    </row>
    <row r="557">
      <c r="D557" s="111"/>
      <c r="F557" s="112"/>
      <c r="G557" s="115"/>
    </row>
    <row r="558">
      <c r="D558" s="111"/>
      <c r="F558" s="112"/>
      <c r="G558" s="115"/>
    </row>
    <row r="559">
      <c r="D559" s="111"/>
      <c r="F559" s="112"/>
      <c r="G559" s="115"/>
    </row>
    <row r="560">
      <c r="D560" s="111"/>
      <c r="F560" s="112"/>
      <c r="G560" s="115"/>
    </row>
    <row r="561">
      <c r="D561" s="111"/>
      <c r="F561" s="112"/>
      <c r="G561" s="115"/>
    </row>
    <row r="562">
      <c r="D562" s="111"/>
      <c r="F562" s="112"/>
      <c r="G562" s="115"/>
    </row>
    <row r="563">
      <c r="D563" s="111"/>
      <c r="F563" s="112"/>
      <c r="G563" s="115"/>
    </row>
    <row r="564">
      <c r="D564" s="111"/>
      <c r="F564" s="112"/>
      <c r="G564" s="115"/>
    </row>
    <row r="565">
      <c r="D565" s="111"/>
      <c r="F565" s="112"/>
      <c r="G565" s="115"/>
    </row>
    <row r="566">
      <c r="D566" s="111"/>
      <c r="F566" s="112"/>
      <c r="G566" s="115"/>
    </row>
    <row r="567">
      <c r="D567" s="111"/>
      <c r="F567" s="112"/>
      <c r="G567" s="115"/>
    </row>
    <row r="568">
      <c r="D568" s="111"/>
      <c r="F568" s="112"/>
      <c r="G568" s="115"/>
    </row>
    <row r="569">
      <c r="D569" s="111"/>
      <c r="F569" s="112"/>
      <c r="G569" s="115"/>
    </row>
    <row r="570">
      <c r="D570" s="111"/>
      <c r="F570" s="112"/>
      <c r="G570" s="115"/>
    </row>
    <row r="571">
      <c r="D571" s="111"/>
      <c r="F571" s="112"/>
      <c r="G571" s="115"/>
    </row>
    <row r="572">
      <c r="D572" s="111"/>
      <c r="F572" s="112"/>
      <c r="G572" s="115"/>
    </row>
    <row r="573">
      <c r="D573" s="111"/>
      <c r="F573" s="112"/>
      <c r="G573" s="115"/>
    </row>
    <row r="574">
      <c r="D574" s="111"/>
      <c r="F574" s="112"/>
      <c r="G574" s="115"/>
    </row>
    <row r="575">
      <c r="D575" s="111"/>
      <c r="F575" s="112"/>
      <c r="G575" s="115"/>
    </row>
    <row r="576">
      <c r="D576" s="111"/>
      <c r="F576" s="112"/>
      <c r="G576" s="115"/>
    </row>
    <row r="577">
      <c r="D577" s="111"/>
      <c r="F577" s="112"/>
      <c r="G577" s="115"/>
    </row>
    <row r="578">
      <c r="D578" s="111"/>
      <c r="F578" s="112"/>
      <c r="G578" s="115"/>
    </row>
    <row r="579">
      <c r="D579" s="111"/>
      <c r="F579" s="112"/>
      <c r="G579" s="115"/>
    </row>
    <row r="580">
      <c r="D580" s="111"/>
      <c r="F580" s="112"/>
      <c r="G580" s="115"/>
    </row>
    <row r="581">
      <c r="D581" s="111"/>
      <c r="F581" s="112"/>
      <c r="G581" s="115"/>
    </row>
    <row r="582">
      <c r="D582" s="111"/>
      <c r="F582" s="112"/>
      <c r="G582" s="115"/>
    </row>
    <row r="583">
      <c r="D583" s="111"/>
      <c r="F583" s="112"/>
      <c r="G583" s="115"/>
    </row>
    <row r="584">
      <c r="D584" s="111"/>
      <c r="F584" s="112"/>
      <c r="G584" s="115"/>
    </row>
    <row r="585">
      <c r="D585" s="111"/>
      <c r="F585" s="112"/>
      <c r="G585" s="115"/>
    </row>
    <row r="586">
      <c r="D586" s="111"/>
      <c r="F586" s="112"/>
      <c r="G586" s="115"/>
    </row>
    <row r="587">
      <c r="D587" s="111"/>
      <c r="F587" s="112"/>
      <c r="G587" s="115"/>
    </row>
    <row r="588">
      <c r="D588" s="111"/>
      <c r="F588" s="112"/>
      <c r="G588" s="115"/>
    </row>
    <row r="589">
      <c r="D589" s="111"/>
      <c r="F589" s="112"/>
      <c r="G589" s="115"/>
    </row>
    <row r="590">
      <c r="D590" s="111"/>
      <c r="F590" s="112"/>
      <c r="G590" s="115"/>
    </row>
    <row r="591">
      <c r="D591" s="111"/>
      <c r="F591" s="112"/>
      <c r="G591" s="115"/>
    </row>
    <row r="592">
      <c r="D592" s="111"/>
      <c r="F592" s="112"/>
      <c r="G592" s="115"/>
    </row>
    <row r="593">
      <c r="D593" s="111"/>
      <c r="F593" s="112"/>
      <c r="G593" s="115"/>
    </row>
    <row r="594">
      <c r="D594" s="111"/>
      <c r="F594" s="112"/>
      <c r="G594" s="115"/>
    </row>
    <row r="595">
      <c r="D595" s="111"/>
      <c r="F595" s="112"/>
      <c r="G595" s="115"/>
    </row>
    <row r="596">
      <c r="D596" s="111"/>
      <c r="F596" s="112"/>
      <c r="G596" s="115"/>
    </row>
    <row r="597">
      <c r="D597" s="111"/>
      <c r="F597" s="112"/>
      <c r="G597" s="115"/>
    </row>
    <row r="598">
      <c r="D598" s="111"/>
      <c r="F598" s="112"/>
      <c r="G598" s="115"/>
    </row>
    <row r="599">
      <c r="D599" s="111"/>
      <c r="F599" s="112"/>
      <c r="G599" s="115"/>
    </row>
    <row r="600">
      <c r="D600" s="111"/>
      <c r="F600" s="112"/>
      <c r="G600" s="115"/>
    </row>
    <row r="601">
      <c r="D601" s="111"/>
      <c r="F601" s="112"/>
      <c r="G601" s="115"/>
    </row>
    <row r="602">
      <c r="D602" s="111"/>
      <c r="F602" s="112"/>
      <c r="G602" s="115"/>
    </row>
    <row r="603">
      <c r="D603" s="111"/>
      <c r="F603" s="112"/>
      <c r="G603" s="115"/>
    </row>
    <row r="604">
      <c r="D604" s="111"/>
      <c r="F604" s="112"/>
      <c r="G604" s="115"/>
    </row>
    <row r="605">
      <c r="D605" s="111"/>
      <c r="F605" s="112"/>
      <c r="G605" s="115"/>
    </row>
    <row r="606">
      <c r="D606" s="111"/>
      <c r="F606" s="112"/>
      <c r="G606" s="115"/>
    </row>
    <row r="607">
      <c r="D607" s="111"/>
      <c r="F607" s="112"/>
      <c r="G607" s="115"/>
    </row>
    <row r="608">
      <c r="D608" s="111"/>
      <c r="F608" s="112"/>
      <c r="G608" s="115"/>
    </row>
    <row r="609">
      <c r="D609" s="111"/>
      <c r="F609" s="112"/>
      <c r="G609" s="115"/>
    </row>
    <row r="610">
      <c r="D610" s="111"/>
      <c r="F610" s="112"/>
      <c r="G610" s="115"/>
    </row>
    <row r="611">
      <c r="D611" s="111"/>
      <c r="F611" s="112"/>
      <c r="G611" s="115"/>
    </row>
    <row r="612">
      <c r="D612" s="111"/>
      <c r="F612" s="112"/>
      <c r="G612" s="115"/>
    </row>
    <row r="613">
      <c r="D613" s="111"/>
      <c r="F613" s="112"/>
      <c r="G613" s="115"/>
    </row>
    <row r="614">
      <c r="D614" s="111"/>
      <c r="F614" s="112"/>
      <c r="G614" s="115"/>
    </row>
    <row r="615">
      <c r="D615" s="111"/>
      <c r="F615" s="112"/>
      <c r="G615" s="115"/>
    </row>
    <row r="616">
      <c r="D616" s="111"/>
      <c r="F616" s="112"/>
      <c r="G616" s="115"/>
    </row>
    <row r="617">
      <c r="D617" s="111"/>
      <c r="F617" s="112"/>
      <c r="G617" s="115"/>
    </row>
    <row r="618">
      <c r="D618" s="111"/>
      <c r="F618" s="112"/>
      <c r="G618" s="115"/>
    </row>
    <row r="619">
      <c r="D619" s="111"/>
      <c r="F619" s="112"/>
      <c r="G619" s="115"/>
    </row>
    <row r="620">
      <c r="D620" s="111"/>
      <c r="F620" s="112"/>
      <c r="G620" s="115"/>
    </row>
    <row r="621">
      <c r="D621" s="111"/>
      <c r="F621" s="112"/>
      <c r="G621" s="115"/>
    </row>
    <row r="622">
      <c r="D622" s="111"/>
      <c r="F622" s="112"/>
      <c r="G622" s="115"/>
    </row>
    <row r="623">
      <c r="D623" s="111"/>
      <c r="F623" s="112"/>
      <c r="G623" s="115"/>
    </row>
    <row r="624">
      <c r="D624" s="111"/>
      <c r="F624" s="112"/>
      <c r="G624" s="115"/>
    </row>
    <row r="625">
      <c r="D625" s="111"/>
      <c r="F625" s="112"/>
      <c r="G625" s="115"/>
    </row>
    <row r="626">
      <c r="D626" s="111"/>
      <c r="F626" s="112"/>
      <c r="G626" s="115"/>
    </row>
    <row r="627">
      <c r="D627" s="111"/>
      <c r="F627" s="112"/>
      <c r="G627" s="115"/>
    </row>
    <row r="628">
      <c r="D628" s="111"/>
      <c r="F628" s="112"/>
      <c r="G628" s="115"/>
    </row>
    <row r="629">
      <c r="D629" s="111"/>
      <c r="F629" s="112"/>
      <c r="G629" s="115"/>
    </row>
    <row r="630">
      <c r="D630" s="111"/>
      <c r="F630" s="112"/>
      <c r="G630" s="115"/>
    </row>
    <row r="631">
      <c r="D631" s="111"/>
      <c r="F631" s="112"/>
      <c r="G631" s="115"/>
    </row>
    <row r="632">
      <c r="D632" s="111"/>
      <c r="F632" s="112"/>
      <c r="G632" s="115"/>
    </row>
    <row r="633">
      <c r="D633" s="111"/>
      <c r="F633" s="112"/>
      <c r="G633" s="115"/>
    </row>
    <row r="634">
      <c r="D634" s="111"/>
      <c r="F634" s="112"/>
      <c r="G634" s="115"/>
    </row>
    <row r="635">
      <c r="D635" s="111"/>
      <c r="F635" s="112"/>
      <c r="G635" s="115"/>
    </row>
    <row r="636">
      <c r="D636" s="111"/>
      <c r="F636" s="112"/>
      <c r="G636" s="115"/>
    </row>
    <row r="637">
      <c r="D637" s="111"/>
      <c r="F637" s="112"/>
      <c r="G637" s="115"/>
    </row>
    <row r="638">
      <c r="D638" s="111"/>
      <c r="F638" s="112"/>
      <c r="G638" s="115"/>
    </row>
    <row r="639">
      <c r="D639" s="111"/>
      <c r="F639" s="112"/>
      <c r="G639" s="115"/>
    </row>
    <row r="640">
      <c r="D640" s="111"/>
      <c r="F640" s="112"/>
      <c r="G640" s="115"/>
    </row>
    <row r="641">
      <c r="D641" s="111"/>
      <c r="F641" s="112"/>
      <c r="G641" s="115"/>
    </row>
    <row r="642">
      <c r="D642" s="111"/>
      <c r="F642" s="112"/>
      <c r="G642" s="115"/>
    </row>
    <row r="643">
      <c r="D643" s="111"/>
      <c r="F643" s="112"/>
      <c r="G643" s="115"/>
    </row>
    <row r="644">
      <c r="D644" s="111"/>
      <c r="F644" s="112"/>
      <c r="G644" s="115"/>
    </row>
    <row r="645">
      <c r="D645" s="111"/>
      <c r="F645" s="112"/>
      <c r="G645" s="115"/>
    </row>
    <row r="646">
      <c r="D646" s="111"/>
      <c r="F646" s="112"/>
      <c r="G646" s="115"/>
    </row>
    <row r="647">
      <c r="D647" s="111"/>
      <c r="F647" s="112"/>
      <c r="G647" s="115"/>
    </row>
    <row r="648">
      <c r="D648" s="111"/>
      <c r="F648" s="112"/>
      <c r="G648" s="115"/>
    </row>
    <row r="649">
      <c r="D649" s="111"/>
      <c r="F649" s="112"/>
      <c r="G649" s="115"/>
    </row>
    <row r="650">
      <c r="D650" s="111"/>
      <c r="F650" s="112"/>
      <c r="G650" s="115"/>
    </row>
    <row r="651">
      <c r="D651" s="111"/>
      <c r="F651" s="112"/>
      <c r="G651" s="115"/>
    </row>
    <row r="652">
      <c r="D652" s="111"/>
      <c r="F652" s="112"/>
      <c r="G652" s="115"/>
    </row>
    <row r="653">
      <c r="D653" s="111"/>
      <c r="F653" s="112"/>
      <c r="G653" s="115"/>
    </row>
    <row r="654">
      <c r="D654" s="111"/>
      <c r="F654" s="112"/>
      <c r="G654" s="115"/>
    </row>
    <row r="655">
      <c r="D655" s="111"/>
      <c r="F655" s="112"/>
      <c r="G655" s="115"/>
    </row>
    <row r="656">
      <c r="D656" s="111"/>
      <c r="F656" s="112"/>
      <c r="G656" s="115"/>
    </row>
    <row r="657">
      <c r="D657" s="111"/>
      <c r="F657" s="112"/>
      <c r="G657" s="115"/>
    </row>
    <row r="658">
      <c r="D658" s="111"/>
      <c r="F658" s="112"/>
      <c r="G658" s="115"/>
    </row>
    <row r="659">
      <c r="D659" s="111"/>
      <c r="F659" s="112"/>
      <c r="G659" s="115"/>
    </row>
    <row r="660">
      <c r="D660" s="111"/>
      <c r="F660" s="112"/>
      <c r="G660" s="115"/>
    </row>
    <row r="661">
      <c r="D661" s="111"/>
      <c r="F661" s="112"/>
      <c r="G661" s="115"/>
    </row>
    <row r="662">
      <c r="D662" s="111"/>
      <c r="F662" s="112"/>
      <c r="G662" s="115"/>
    </row>
    <row r="663">
      <c r="D663" s="111"/>
      <c r="F663" s="112"/>
      <c r="G663" s="115"/>
    </row>
    <row r="664">
      <c r="D664" s="111"/>
      <c r="F664" s="112"/>
      <c r="G664" s="115"/>
    </row>
    <row r="665">
      <c r="D665" s="111"/>
      <c r="F665" s="112"/>
      <c r="G665" s="115"/>
    </row>
    <row r="666">
      <c r="D666" s="111"/>
      <c r="F666" s="112"/>
      <c r="G666" s="115"/>
    </row>
    <row r="667">
      <c r="D667" s="111"/>
      <c r="F667" s="112"/>
      <c r="G667" s="115"/>
    </row>
    <row r="668">
      <c r="D668" s="111"/>
      <c r="F668" s="112"/>
      <c r="G668" s="115"/>
    </row>
    <row r="669">
      <c r="D669" s="111"/>
      <c r="F669" s="112"/>
      <c r="G669" s="115"/>
    </row>
    <row r="670">
      <c r="D670" s="111"/>
      <c r="F670" s="112"/>
      <c r="G670" s="115"/>
    </row>
    <row r="671">
      <c r="D671" s="111"/>
      <c r="F671" s="112"/>
      <c r="G671" s="115"/>
    </row>
    <row r="672">
      <c r="D672" s="111"/>
      <c r="F672" s="112"/>
      <c r="G672" s="115"/>
    </row>
    <row r="673">
      <c r="D673" s="111"/>
      <c r="F673" s="112"/>
      <c r="G673" s="115"/>
    </row>
    <row r="674">
      <c r="D674" s="111"/>
      <c r="F674" s="112"/>
      <c r="G674" s="115"/>
    </row>
    <row r="675">
      <c r="D675" s="111"/>
      <c r="F675" s="112"/>
      <c r="G675" s="115"/>
    </row>
    <row r="676">
      <c r="D676" s="111"/>
      <c r="F676" s="112"/>
      <c r="G676" s="115"/>
    </row>
    <row r="677">
      <c r="D677" s="111"/>
      <c r="F677" s="112"/>
      <c r="G677" s="115"/>
    </row>
    <row r="678">
      <c r="D678" s="111"/>
      <c r="F678" s="112"/>
      <c r="G678" s="115"/>
    </row>
    <row r="679">
      <c r="D679" s="111"/>
      <c r="F679" s="112"/>
      <c r="G679" s="115"/>
    </row>
    <row r="680">
      <c r="D680" s="111"/>
      <c r="F680" s="112"/>
      <c r="G680" s="115"/>
    </row>
    <row r="681">
      <c r="D681" s="111"/>
      <c r="F681" s="112"/>
      <c r="G681" s="115"/>
    </row>
    <row r="682">
      <c r="D682" s="111"/>
      <c r="F682" s="112"/>
      <c r="G682" s="115"/>
    </row>
    <row r="683">
      <c r="D683" s="111"/>
      <c r="F683" s="112"/>
      <c r="G683" s="115"/>
    </row>
    <row r="684">
      <c r="D684" s="111"/>
      <c r="F684" s="112"/>
      <c r="G684" s="115"/>
    </row>
    <row r="685">
      <c r="D685" s="111"/>
      <c r="F685" s="112"/>
      <c r="G685" s="115"/>
    </row>
    <row r="686">
      <c r="D686" s="111"/>
      <c r="F686" s="112"/>
      <c r="G686" s="115"/>
    </row>
    <row r="687">
      <c r="D687" s="111"/>
      <c r="F687" s="112"/>
      <c r="G687" s="115"/>
    </row>
    <row r="688">
      <c r="D688" s="111"/>
      <c r="F688" s="112"/>
      <c r="G688" s="115"/>
    </row>
    <row r="689">
      <c r="D689" s="111"/>
      <c r="F689" s="112"/>
      <c r="G689" s="115"/>
    </row>
    <row r="690">
      <c r="D690" s="111"/>
      <c r="F690" s="112"/>
      <c r="G690" s="115"/>
    </row>
    <row r="691">
      <c r="D691" s="111"/>
      <c r="F691" s="112"/>
      <c r="G691" s="115"/>
    </row>
    <row r="692">
      <c r="D692" s="111"/>
      <c r="F692" s="112"/>
      <c r="G692" s="115"/>
    </row>
    <row r="693">
      <c r="D693" s="111"/>
      <c r="F693" s="112"/>
      <c r="G693" s="115"/>
    </row>
    <row r="694">
      <c r="D694" s="111"/>
      <c r="F694" s="112"/>
      <c r="G694" s="115"/>
    </row>
    <row r="695">
      <c r="D695" s="111"/>
      <c r="F695" s="112"/>
      <c r="G695" s="115"/>
    </row>
    <row r="696">
      <c r="D696" s="111"/>
      <c r="F696" s="112"/>
      <c r="G696" s="115"/>
    </row>
    <row r="697">
      <c r="D697" s="111"/>
      <c r="F697" s="112"/>
      <c r="G697" s="115"/>
    </row>
    <row r="698">
      <c r="D698" s="111"/>
      <c r="F698" s="112"/>
      <c r="G698" s="115"/>
    </row>
    <row r="699">
      <c r="D699" s="111"/>
      <c r="F699" s="112"/>
      <c r="G699" s="115"/>
    </row>
    <row r="700">
      <c r="D700" s="111"/>
      <c r="F700" s="112"/>
      <c r="G700" s="115"/>
    </row>
    <row r="701">
      <c r="D701" s="111"/>
      <c r="F701" s="112"/>
      <c r="G701" s="115"/>
    </row>
    <row r="702">
      <c r="D702" s="111"/>
      <c r="F702" s="112"/>
      <c r="G702" s="115"/>
    </row>
    <row r="703">
      <c r="D703" s="111"/>
      <c r="F703" s="112"/>
      <c r="G703" s="115"/>
    </row>
    <row r="704">
      <c r="D704" s="111"/>
      <c r="F704" s="112"/>
      <c r="G704" s="115"/>
    </row>
    <row r="705">
      <c r="D705" s="111"/>
      <c r="F705" s="112"/>
      <c r="G705" s="115"/>
    </row>
    <row r="706">
      <c r="D706" s="111"/>
      <c r="F706" s="112"/>
      <c r="G706" s="115"/>
    </row>
    <row r="707">
      <c r="D707" s="111"/>
      <c r="F707" s="112"/>
      <c r="G707" s="115"/>
    </row>
    <row r="708">
      <c r="D708" s="111"/>
      <c r="F708" s="112"/>
      <c r="G708" s="115"/>
    </row>
    <row r="709">
      <c r="D709" s="111"/>
      <c r="F709" s="112"/>
      <c r="G709" s="115"/>
    </row>
    <row r="710">
      <c r="D710" s="111"/>
      <c r="F710" s="112"/>
      <c r="G710" s="115"/>
    </row>
    <row r="711">
      <c r="D711" s="111"/>
      <c r="F711" s="112"/>
      <c r="G711" s="115"/>
    </row>
    <row r="712">
      <c r="D712" s="111"/>
      <c r="F712" s="112"/>
      <c r="G712" s="115"/>
    </row>
    <row r="713">
      <c r="D713" s="111"/>
      <c r="F713" s="112"/>
      <c r="G713" s="115"/>
    </row>
    <row r="714">
      <c r="D714" s="111"/>
      <c r="F714" s="112"/>
      <c r="G714" s="115"/>
    </row>
    <row r="715">
      <c r="D715" s="111"/>
      <c r="F715" s="112"/>
      <c r="G715" s="115"/>
    </row>
    <row r="716">
      <c r="D716" s="111"/>
      <c r="F716" s="112"/>
      <c r="G716" s="115"/>
    </row>
    <row r="717">
      <c r="D717" s="111"/>
      <c r="F717" s="112"/>
      <c r="G717" s="115"/>
    </row>
    <row r="718">
      <c r="D718" s="111"/>
      <c r="F718" s="112"/>
      <c r="G718" s="115"/>
    </row>
    <row r="719">
      <c r="D719" s="111"/>
      <c r="F719" s="112"/>
      <c r="G719" s="115"/>
    </row>
    <row r="720">
      <c r="D720" s="111"/>
      <c r="F720" s="112"/>
      <c r="G720" s="115"/>
    </row>
    <row r="721">
      <c r="D721" s="111"/>
      <c r="F721" s="112"/>
      <c r="G721" s="115"/>
    </row>
    <row r="722">
      <c r="D722" s="111"/>
      <c r="F722" s="112"/>
      <c r="G722" s="115"/>
    </row>
    <row r="723">
      <c r="D723" s="111"/>
      <c r="F723" s="112"/>
      <c r="G723" s="115"/>
    </row>
    <row r="724">
      <c r="D724" s="111"/>
      <c r="F724" s="112"/>
      <c r="G724" s="115"/>
    </row>
    <row r="725">
      <c r="D725" s="111"/>
      <c r="F725" s="112"/>
      <c r="G725" s="115"/>
    </row>
    <row r="726">
      <c r="D726" s="111"/>
      <c r="F726" s="112"/>
      <c r="G726" s="115"/>
    </row>
    <row r="727">
      <c r="D727" s="111"/>
      <c r="F727" s="112"/>
      <c r="G727" s="115"/>
    </row>
    <row r="728">
      <c r="D728" s="111"/>
      <c r="F728" s="112"/>
      <c r="G728" s="115"/>
    </row>
    <row r="729">
      <c r="D729" s="111"/>
      <c r="F729" s="112"/>
      <c r="G729" s="115"/>
    </row>
    <row r="730">
      <c r="D730" s="111"/>
      <c r="F730" s="112"/>
      <c r="G730" s="115"/>
    </row>
    <row r="731">
      <c r="D731" s="111"/>
      <c r="F731" s="112"/>
      <c r="G731" s="115"/>
    </row>
    <row r="732">
      <c r="D732" s="111"/>
      <c r="F732" s="112"/>
      <c r="G732" s="115"/>
    </row>
    <row r="733">
      <c r="D733" s="111"/>
      <c r="F733" s="112"/>
      <c r="G733" s="115"/>
    </row>
    <row r="734">
      <c r="D734" s="111"/>
      <c r="F734" s="112"/>
      <c r="G734" s="115"/>
    </row>
    <row r="735">
      <c r="D735" s="111"/>
      <c r="F735" s="112"/>
      <c r="G735" s="115"/>
    </row>
    <row r="736">
      <c r="D736" s="111"/>
      <c r="F736" s="112"/>
      <c r="G736" s="115"/>
    </row>
    <row r="737">
      <c r="D737" s="111"/>
      <c r="F737" s="112"/>
      <c r="G737" s="115"/>
    </row>
    <row r="738">
      <c r="D738" s="111"/>
      <c r="F738" s="112"/>
      <c r="G738" s="115"/>
    </row>
    <row r="739">
      <c r="D739" s="111"/>
      <c r="F739" s="112"/>
      <c r="G739" s="115"/>
    </row>
    <row r="740">
      <c r="D740" s="111"/>
      <c r="F740" s="112"/>
      <c r="G740" s="115"/>
    </row>
    <row r="741">
      <c r="D741" s="111"/>
      <c r="F741" s="112"/>
      <c r="G741" s="115"/>
    </row>
    <row r="742">
      <c r="D742" s="111"/>
      <c r="F742" s="112"/>
      <c r="G742" s="115"/>
    </row>
    <row r="743">
      <c r="D743" s="111"/>
      <c r="F743" s="112"/>
      <c r="G743" s="115"/>
    </row>
    <row r="744">
      <c r="D744" s="111"/>
      <c r="F744" s="112"/>
      <c r="G744" s="115"/>
    </row>
    <row r="745">
      <c r="D745" s="111"/>
      <c r="F745" s="112"/>
      <c r="G745" s="115"/>
    </row>
    <row r="746">
      <c r="D746" s="111"/>
      <c r="F746" s="112"/>
      <c r="G746" s="115"/>
    </row>
    <row r="747">
      <c r="D747" s="111"/>
      <c r="F747" s="112"/>
      <c r="G747" s="115"/>
    </row>
    <row r="748">
      <c r="D748" s="111"/>
      <c r="F748" s="112"/>
      <c r="G748" s="115"/>
    </row>
    <row r="749">
      <c r="D749" s="111"/>
      <c r="F749" s="112"/>
      <c r="G749" s="115"/>
    </row>
    <row r="750">
      <c r="D750" s="111"/>
      <c r="F750" s="112"/>
      <c r="G750" s="115"/>
    </row>
    <row r="751">
      <c r="D751" s="111"/>
      <c r="F751" s="112"/>
      <c r="G751" s="115"/>
    </row>
    <row r="752">
      <c r="D752" s="111"/>
      <c r="F752" s="112"/>
      <c r="G752" s="115"/>
    </row>
    <row r="753">
      <c r="D753" s="111"/>
      <c r="F753" s="112"/>
      <c r="G753" s="115"/>
    </row>
    <row r="754">
      <c r="D754" s="111"/>
      <c r="F754" s="112"/>
      <c r="G754" s="115"/>
    </row>
    <row r="755">
      <c r="D755" s="111"/>
      <c r="F755" s="112"/>
      <c r="G755" s="115"/>
    </row>
    <row r="756">
      <c r="D756" s="111"/>
      <c r="F756" s="112"/>
      <c r="G756" s="115"/>
    </row>
    <row r="757">
      <c r="D757" s="111"/>
      <c r="F757" s="112"/>
      <c r="G757" s="115"/>
    </row>
    <row r="758">
      <c r="D758" s="111"/>
      <c r="F758" s="112"/>
      <c r="G758" s="115"/>
    </row>
    <row r="759">
      <c r="D759" s="111"/>
      <c r="F759" s="112"/>
      <c r="G759" s="115"/>
    </row>
    <row r="760">
      <c r="D760" s="111"/>
      <c r="F760" s="112"/>
      <c r="G760" s="115"/>
    </row>
    <row r="761">
      <c r="D761" s="111"/>
      <c r="F761" s="112"/>
      <c r="G761" s="115"/>
    </row>
    <row r="762">
      <c r="D762" s="111"/>
      <c r="F762" s="112"/>
      <c r="G762" s="115"/>
    </row>
    <row r="763">
      <c r="D763" s="111"/>
      <c r="F763" s="112"/>
      <c r="G763" s="115"/>
    </row>
    <row r="764">
      <c r="D764" s="111"/>
      <c r="F764" s="112"/>
      <c r="G764" s="115"/>
    </row>
    <row r="765">
      <c r="D765" s="111"/>
      <c r="F765" s="112"/>
      <c r="G765" s="115"/>
    </row>
    <row r="766">
      <c r="D766" s="111"/>
      <c r="F766" s="112"/>
      <c r="G766" s="115"/>
    </row>
    <row r="767">
      <c r="D767" s="111"/>
      <c r="F767" s="112"/>
      <c r="G767" s="115"/>
    </row>
    <row r="768">
      <c r="D768" s="111"/>
      <c r="F768" s="112"/>
      <c r="G768" s="115"/>
    </row>
    <row r="769">
      <c r="D769" s="111"/>
      <c r="F769" s="112"/>
      <c r="G769" s="115"/>
    </row>
    <row r="770">
      <c r="D770" s="111"/>
      <c r="F770" s="112"/>
      <c r="G770" s="115"/>
    </row>
    <row r="771">
      <c r="D771" s="111"/>
      <c r="F771" s="112"/>
      <c r="G771" s="115"/>
    </row>
    <row r="772">
      <c r="D772" s="111"/>
      <c r="F772" s="112"/>
      <c r="G772" s="115"/>
    </row>
    <row r="773">
      <c r="D773" s="111"/>
      <c r="F773" s="112"/>
      <c r="G773" s="115"/>
    </row>
    <row r="774">
      <c r="D774" s="111"/>
      <c r="F774" s="112"/>
      <c r="G774" s="115"/>
    </row>
    <row r="775">
      <c r="D775" s="111"/>
      <c r="F775" s="112"/>
      <c r="G775" s="115"/>
    </row>
    <row r="776">
      <c r="D776" s="111"/>
      <c r="F776" s="112"/>
      <c r="G776" s="115"/>
    </row>
    <row r="777">
      <c r="D777" s="111"/>
      <c r="F777" s="112"/>
      <c r="G777" s="115"/>
    </row>
    <row r="778">
      <c r="D778" s="111"/>
      <c r="F778" s="112"/>
      <c r="G778" s="115"/>
    </row>
    <row r="779">
      <c r="D779" s="111"/>
      <c r="F779" s="112"/>
      <c r="G779" s="115"/>
    </row>
    <row r="780">
      <c r="D780" s="111"/>
      <c r="F780" s="112"/>
      <c r="G780" s="115"/>
    </row>
    <row r="781">
      <c r="D781" s="111"/>
      <c r="F781" s="112"/>
      <c r="G781" s="115"/>
    </row>
    <row r="782">
      <c r="D782" s="111"/>
      <c r="F782" s="112"/>
      <c r="G782" s="115"/>
    </row>
    <row r="783">
      <c r="D783" s="111"/>
      <c r="F783" s="112"/>
      <c r="G783" s="115"/>
    </row>
    <row r="784">
      <c r="D784" s="111"/>
      <c r="F784" s="112"/>
      <c r="G784" s="115"/>
    </row>
    <row r="785">
      <c r="D785" s="111"/>
      <c r="F785" s="112"/>
      <c r="G785" s="115"/>
    </row>
    <row r="786">
      <c r="D786" s="111"/>
      <c r="F786" s="112"/>
      <c r="G786" s="115"/>
    </row>
    <row r="787">
      <c r="D787" s="111"/>
      <c r="F787" s="112"/>
      <c r="G787" s="115"/>
    </row>
    <row r="788">
      <c r="D788" s="111"/>
      <c r="F788" s="112"/>
      <c r="G788" s="115"/>
    </row>
    <row r="789">
      <c r="D789" s="111"/>
      <c r="F789" s="112"/>
      <c r="G789" s="115"/>
    </row>
    <row r="790">
      <c r="D790" s="111"/>
      <c r="F790" s="112"/>
      <c r="G790" s="115"/>
    </row>
    <row r="791">
      <c r="D791" s="111"/>
      <c r="F791" s="112"/>
      <c r="G791" s="115"/>
    </row>
    <row r="792">
      <c r="D792" s="111"/>
      <c r="F792" s="112"/>
      <c r="G792" s="115"/>
    </row>
    <row r="793">
      <c r="D793" s="111"/>
      <c r="F793" s="112"/>
      <c r="G793" s="115"/>
    </row>
    <row r="794">
      <c r="D794" s="111"/>
      <c r="F794" s="112"/>
      <c r="G794" s="115"/>
    </row>
    <row r="795">
      <c r="D795" s="111"/>
      <c r="F795" s="112"/>
      <c r="G795" s="115"/>
    </row>
    <row r="796">
      <c r="D796" s="111"/>
      <c r="F796" s="112"/>
      <c r="G796" s="115"/>
    </row>
    <row r="797">
      <c r="D797" s="111"/>
      <c r="F797" s="112"/>
      <c r="G797" s="115"/>
    </row>
    <row r="798">
      <c r="D798" s="111"/>
      <c r="F798" s="112"/>
      <c r="G798" s="115"/>
    </row>
    <row r="799">
      <c r="D799" s="111"/>
      <c r="F799" s="112"/>
      <c r="G799" s="115"/>
    </row>
    <row r="800">
      <c r="D800" s="111"/>
      <c r="F800" s="112"/>
      <c r="G800" s="115"/>
    </row>
    <row r="801">
      <c r="D801" s="111"/>
      <c r="F801" s="112"/>
      <c r="G801" s="115"/>
    </row>
    <row r="802">
      <c r="D802" s="111"/>
      <c r="F802" s="112"/>
      <c r="G802" s="115"/>
    </row>
    <row r="803">
      <c r="D803" s="111"/>
      <c r="F803" s="112"/>
      <c r="G803" s="115"/>
    </row>
    <row r="804">
      <c r="D804" s="111"/>
      <c r="F804" s="112"/>
      <c r="G804" s="115"/>
    </row>
    <row r="805">
      <c r="D805" s="111"/>
      <c r="F805" s="112"/>
      <c r="G805" s="115"/>
    </row>
    <row r="806">
      <c r="D806" s="111"/>
      <c r="F806" s="112"/>
      <c r="G806" s="115"/>
    </row>
    <row r="807">
      <c r="D807" s="111"/>
      <c r="F807" s="112"/>
      <c r="G807" s="115"/>
    </row>
    <row r="808">
      <c r="D808" s="111"/>
      <c r="F808" s="112"/>
      <c r="G808" s="115"/>
    </row>
    <row r="809">
      <c r="D809" s="111"/>
      <c r="F809" s="112"/>
      <c r="G809" s="115"/>
    </row>
    <row r="810">
      <c r="D810" s="111"/>
      <c r="F810" s="112"/>
      <c r="G810" s="115"/>
    </row>
    <row r="811">
      <c r="D811" s="111"/>
      <c r="F811" s="112"/>
      <c r="G811" s="115"/>
    </row>
    <row r="812">
      <c r="D812" s="111"/>
      <c r="F812" s="112"/>
      <c r="G812" s="115"/>
    </row>
    <row r="813">
      <c r="D813" s="111"/>
      <c r="F813" s="112"/>
      <c r="G813" s="115"/>
    </row>
    <row r="814">
      <c r="D814" s="111"/>
      <c r="F814" s="112"/>
      <c r="G814" s="115"/>
    </row>
    <row r="815">
      <c r="D815" s="111"/>
      <c r="F815" s="112"/>
      <c r="G815" s="115"/>
    </row>
    <row r="816">
      <c r="D816" s="111"/>
      <c r="F816" s="112"/>
      <c r="G816" s="115"/>
    </row>
    <row r="817">
      <c r="D817" s="111"/>
      <c r="F817" s="112"/>
      <c r="G817" s="115"/>
    </row>
    <row r="818">
      <c r="D818" s="111"/>
      <c r="F818" s="112"/>
      <c r="G818" s="115"/>
    </row>
    <row r="819">
      <c r="D819" s="111"/>
      <c r="F819" s="112"/>
      <c r="G819" s="115"/>
    </row>
    <row r="820">
      <c r="D820" s="111"/>
      <c r="F820" s="112"/>
      <c r="G820" s="115"/>
    </row>
    <row r="821">
      <c r="D821" s="111"/>
      <c r="F821" s="112"/>
      <c r="G821" s="115"/>
    </row>
    <row r="822">
      <c r="D822" s="111"/>
      <c r="F822" s="112"/>
      <c r="G822" s="115"/>
    </row>
    <row r="823">
      <c r="D823" s="111"/>
      <c r="F823" s="112"/>
      <c r="G823" s="115"/>
    </row>
    <row r="824">
      <c r="D824" s="111"/>
      <c r="F824" s="112"/>
      <c r="G824" s="115"/>
    </row>
    <row r="825">
      <c r="D825" s="111"/>
      <c r="F825" s="112"/>
      <c r="G825" s="115"/>
    </row>
    <row r="826">
      <c r="D826" s="111"/>
      <c r="F826" s="112"/>
      <c r="G826" s="115"/>
    </row>
    <row r="827">
      <c r="D827" s="111"/>
      <c r="F827" s="112"/>
      <c r="G827" s="115"/>
    </row>
    <row r="828">
      <c r="D828" s="111"/>
      <c r="F828" s="112"/>
      <c r="G828" s="115"/>
    </row>
    <row r="829">
      <c r="D829" s="111"/>
      <c r="F829" s="112"/>
      <c r="G829" s="115"/>
    </row>
    <row r="830">
      <c r="D830" s="111"/>
      <c r="F830" s="112"/>
      <c r="G830" s="115"/>
    </row>
    <row r="831">
      <c r="D831" s="111"/>
      <c r="F831" s="112"/>
      <c r="G831" s="115"/>
    </row>
    <row r="832">
      <c r="D832" s="111"/>
      <c r="F832" s="112"/>
      <c r="G832" s="115"/>
    </row>
    <row r="833">
      <c r="D833" s="111"/>
      <c r="F833" s="112"/>
      <c r="G833" s="115"/>
    </row>
    <row r="834">
      <c r="D834" s="111"/>
      <c r="F834" s="112"/>
      <c r="G834" s="115"/>
    </row>
    <row r="835">
      <c r="D835" s="111"/>
      <c r="F835" s="112"/>
      <c r="G835" s="115"/>
    </row>
    <row r="836">
      <c r="D836" s="111"/>
      <c r="F836" s="112"/>
      <c r="G836" s="115"/>
    </row>
    <row r="837">
      <c r="D837" s="111"/>
      <c r="F837" s="112"/>
      <c r="G837" s="115"/>
    </row>
    <row r="838">
      <c r="D838" s="111"/>
      <c r="F838" s="112"/>
      <c r="G838" s="115"/>
    </row>
    <row r="839">
      <c r="D839" s="111"/>
      <c r="F839" s="112"/>
      <c r="G839" s="115"/>
    </row>
    <row r="840">
      <c r="D840" s="111"/>
      <c r="F840" s="112"/>
      <c r="G840" s="115"/>
    </row>
    <row r="841">
      <c r="D841" s="111"/>
      <c r="F841" s="112"/>
      <c r="G841" s="115"/>
    </row>
    <row r="842">
      <c r="D842" s="111"/>
      <c r="F842" s="112"/>
      <c r="G842" s="115"/>
    </row>
    <row r="843">
      <c r="D843" s="111"/>
      <c r="F843" s="112"/>
      <c r="G843" s="115"/>
    </row>
    <row r="844">
      <c r="D844" s="111"/>
      <c r="F844" s="112"/>
      <c r="G844" s="115"/>
    </row>
    <row r="845">
      <c r="D845" s="111"/>
      <c r="F845" s="112"/>
      <c r="G845" s="115"/>
    </row>
    <row r="846">
      <c r="D846" s="111"/>
      <c r="F846" s="112"/>
      <c r="G846" s="115"/>
    </row>
    <row r="847">
      <c r="D847" s="111"/>
      <c r="F847" s="112"/>
      <c r="G847" s="115"/>
    </row>
    <row r="848">
      <c r="D848" s="111"/>
      <c r="F848" s="112"/>
      <c r="G848" s="115"/>
    </row>
    <row r="849">
      <c r="D849" s="111"/>
      <c r="F849" s="112"/>
      <c r="G849" s="115"/>
    </row>
    <row r="850">
      <c r="D850" s="111"/>
      <c r="F850" s="112"/>
      <c r="G850" s="115"/>
    </row>
    <row r="851">
      <c r="D851" s="111"/>
      <c r="F851" s="112"/>
      <c r="G851" s="115"/>
    </row>
    <row r="852">
      <c r="D852" s="111"/>
      <c r="F852" s="112"/>
      <c r="G852" s="115"/>
    </row>
    <row r="853">
      <c r="D853" s="111"/>
      <c r="F853" s="112"/>
      <c r="G853" s="115"/>
    </row>
    <row r="854">
      <c r="D854" s="111"/>
      <c r="F854" s="112"/>
      <c r="G854" s="115"/>
    </row>
    <row r="855">
      <c r="D855" s="111"/>
      <c r="F855" s="112"/>
      <c r="G855" s="115"/>
    </row>
    <row r="856">
      <c r="D856" s="111"/>
      <c r="F856" s="112"/>
      <c r="G856" s="115"/>
    </row>
    <row r="857">
      <c r="D857" s="111"/>
      <c r="F857" s="112"/>
      <c r="G857" s="115"/>
    </row>
    <row r="858">
      <c r="D858" s="111"/>
      <c r="F858" s="112"/>
      <c r="G858" s="115"/>
    </row>
    <row r="859">
      <c r="D859" s="111"/>
      <c r="F859" s="112"/>
      <c r="G859" s="115"/>
    </row>
    <row r="860">
      <c r="D860" s="111"/>
      <c r="F860" s="112"/>
      <c r="G860" s="115"/>
    </row>
    <row r="861">
      <c r="D861" s="111"/>
      <c r="F861" s="112"/>
      <c r="G861" s="115"/>
    </row>
    <row r="862">
      <c r="D862" s="111"/>
      <c r="F862" s="112"/>
      <c r="G862" s="115"/>
    </row>
    <row r="863">
      <c r="D863" s="111"/>
      <c r="F863" s="112"/>
      <c r="G863" s="115"/>
    </row>
    <row r="864">
      <c r="D864" s="111"/>
      <c r="F864" s="112"/>
      <c r="G864" s="115"/>
    </row>
    <row r="865">
      <c r="D865" s="111"/>
      <c r="F865" s="112"/>
      <c r="G865" s="115"/>
    </row>
    <row r="866">
      <c r="D866" s="111"/>
      <c r="F866" s="112"/>
      <c r="G866" s="115"/>
    </row>
    <row r="867">
      <c r="D867" s="111"/>
      <c r="F867" s="112"/>
      <c r="G867" s="115"/>
    </row>
    <row r="868">
      <c r="D868" s="111"/>
      <c r="F868" s="112"/>
      <c r="G868" s="115"/>
    </row>
    <row r="869">
      <c r="D869" s="111"/>
      <c r="F869" s="112"/>
      <c r="G869" s="115"/>
    </row>
    <row r="870">
      <c r="D870" s="111"/>
      <c r="F870" s="112"/>
      <c r="G870" s="115"/>
    </row>
    <row r="871">
      <c r="D871" s="111"/>
      <c r="F871" s="112"/>
      <c r="G871" s="115"/>
    </row>
    <row r="872">
      <c r="D872" s="111"/>
      <c r="F872" s="112"/>
      <c r="G872" s="115"/>
    </row>
    <row r="873">
      <c r="D873" s="111"/>
      <c r="F873" s="112"/>
      <c r="G873" s="115"/>
    </row>
    <row r="874">
      <c r="D874" s="111"/>
      <c r="F874" s="112"/>
      <c r="G874" s="115"/>
    </row>
    <row r="875">
      <c r="D875" s="111"/>
      <c r="F875" s="112"/>
      <c r="G875" s="115"/>
    </row>
    <row r="876">
      <c r="D876" s="111"/>
      <c r="F876" s="112"/>
      <c r="G876" s="115"/>
    </row>
    <row r="877">
      <c r="D877" s="111"/>
      <c r="F877" s="112"/>
      <c r="G877" s="115"/>
    </row>
    <row r="878">
      <c r="D878" s="111"/>
      <c r="F878" s="112"/>
      <c r="G878" s="115"/>
    </row>
    <row r="879">
      <c r="D879" s="111"/>
      <c r="F879" s="112"/>
      <c r="G879" s="115"/>
    </row>
    <row r="880">
      <c r="D880" s="111"/>
      <c r="F880" s="112"/>
      <c r="G880" s="115"/>
    </row>
    <row r="881">
      <c r="D881" s="111"/>
      <c r="F881" s="112"/>
      <c r="G881" s="115"/>
    </row>
    <row r="882">
      <c r="D882" s="111"/>
      <c r="F882" s="112"/>
      <c r="G882" s="115"/>
    </row>
    <row r="883">
      <c r="D883" s="111"/>
      <c r="F883" s="112"/>
      <c r="G883" s="115"/>
    </row>
    <row r="884">
      <c r="D884" s="111"/>
      <c r="F884" s="112"/>
      <c r="G884" s="115"/>
    </row>
    <row r="885">
      <c r="D885" s="111"/>
      <c r="F885" s="112"/>
      <c r="G885" s="115"/>
    </row>
    <row r="886">
      <c r="D886" s="111"/>
      <c r="F886" s="112"/>
      <c r="G886" s="115"/>
    </row>
    <row r="887">
      <c r="D887" s="111"/>
      <c r="F887" s="112"/>
      <c r="G887" s="115"/>
    </row>
    <row r="888">
      <c r="D888" s="111"/>
      <c r="F888" s="112"/>
      <c r="G888" s="115"/>
    </row>
    <row r="889">
      <c r="D889" s="111"/>
      <c r="F889" s="112"/>
      <c r="G889" s="115"/>
    </row>
    <row r="890">
      <c r="D890" s="111"/>
      <c r="F890" s="112"/>
      <c r="G890" s="115"/>
    </row>
    <row r="891">
      <c r="D891" s="111"/>
      <c r="F891" s="112"/>
      <c r="G891" s="115"/>
    </row>
    <row r="892">
      <c r="D892" s="111"/>
      <c r="F892" s="112"/>
      <c r="G892" s="115"/>
    </row>
    <row r="893">
      <c r="D893" s="111"/>
      <c r="F893" s="112"/>
      <c r="G893" s="115"/>
    </row>
    <row r="894">
      <c r="D894" s="111"/>
      <c r="F894" s="112"/>
      <c r="G894" s="115"/>
    </row>
    <row r="895">
      <c r="D895" s="111"/>
      <c r="F895" s="112"/>
      <c r="G895" s="115"/>
    </row>
    <row r="896">
      <c r="D896" s="111"/>
      <c r="F896" s="112"/>
      <c r="G896" s="115"/>
    </row>
    <row r="897">
      <c r="D897" s="111"/>
      <c r="F897" s="112"/>
      <c r="G897" s="115"/>
    </row>
    <row r="898">
      <c r="D898" s="111"/>
      <c r="F898" s="112"/>
      <c r="G898" s="115"/>
    </row>
    <row r="899">
      <c r="D899" s="111"/>
      <c r="F899" s="112"/>
      <c r="G899" s="115"/>
    </row>
    <row r="900">
      <c r="D900" s="111"/>
      <c r="F900" s="112"/>
      <c r="G900" s="115"/>
    </row>
    <row r="901">
      <c r="D901" s="111"/>
      <c r="F901" s="112"/>
      <c r="G901" s="115"/>
    </row>
    <row r="902">
      <c r="D902" s="111"/>
      <c r="F902" s="112"/>
      <c r="G902" s="115"/>
    </row>
    <row r="903">
      <c r="D903" s="111"/>
      <c r="F903" s="112"/>
      <c r="G903" s="115"/>
    </row>
    <row r="904">
      <c r="D904" s="111"/>
      <c r="F904" s="112"/>
      <c r="G904" s="115"/>
    </row>
    <row r="905">
      <c r="D905" s="111"/>
      <c r="F905" s="112"/>
      <c r="G905" s="115"/>
    </row>
    <row r="906">
      <c r="D906" s="111"/>
      <c r="F906" s="112"/>
      <c r="G906" s="115"/>
    </row>
    <row r="907">
      <c r="D907" s="111"/>
      <c r="F907" s="112"/>
      <c r="G907" s="115"/>
    </row>
    <row r="908">
      <c r="D908" s="111"/>
      <c r="F908" s="112"/>
      <c r="G908" s="115"/>
    </row>
    <row r="909">
      <c r="D909" s="111"/>
      <c r="F909" s="112"/>
      <c r="G909" s="115"/>
    </row>
    <row r="910">
      <c r="D910" s="111"/>
      <c r="F910" s="112"/>
      <c r="G910" s="115"/>
    </row>
    <row r="911">
      <c r="D911" s="111"/>
      <c r="F911" s="112"/>
      <c r="G911" s="115"/>
    </row>
    <row r="912">
      <c r="D912" s="111"/>
      <c r="F912" s="112"/>
      <c r="G912" s="115"/>
    </row>
    <row r="913">
      <c r="D913" s="111"/>
      <c r="F913" s="112"/>
      <c r="G913" s="115"/>
    </row>
    <row r="914">
      <c r="D914" s="111"/>
      <c r="F914" s="112"/>
      <c r="G914" s="115"/>
    </row>
    <row r="915">
      <c r="D915" s="111"/>
      <c r="F915" s="112"/>
      <c r="G915" s="115"/>
    </row>
    <row r="916">
      <c r="D916" s="111"/>
      <c r="F916" s="112"/>
      <c r="G916" s="115"/>
    </row>
    <row r="917">
      <c r="D917" s="111"/>
      <c r="F917" s="112"/>
      <c r="G917" s="115"/>
    </row>
    <row r="918">
      <c r="D918" s="111"/>
      <c r="F918" s="112"/>
      <c r="G918" s="115"/>
    </row>
    <row r="919">
      <c r="D919" s="111"/>
      <c r="F919" s="112"/>
      <c r="G919" s="115"/>
    </row>
    <row r="920">
      <c r="D920" s="111"/>
      <c r="F920" s="112"/>
      <c r="G920" s="115"/>
    </row>
    <row r="921">
      <c r="D921" s="111"/>
      <c r="F921" s="112"/>
      <c r="G921" s="115"/>
    </row>
    <row r="922">
      <c r="D922" s="111"/>
      <c r="F922" s="112"/>
      <c r="G922" s="115"/>
    </row>
    <row r="923">
      <c r="D923" s="111"/>
      <c r="F923" s="112"/>
      <c r="G923" s="115"/>
    </row>
    <row r="924">
      <c r="D924" s="111"/>
      <c r="F924" s="112"/>
      <c r="G924" s="115"/>
    </row>
    <row r="925">
      <c r="D925" s="111"/>
      <c r="F925" s="112"/>
      <c r="G925" s="115"/>
    </row>
    <row r="926">
      <c r="D926" s="111"/>
      <c r="F926" s="112"/>
      <c r="G926" s="115"/>
    </row>
    <row r="927">
      <c r="D927" s="111"/>
      <c r="F927" s="112"/>
      <c r="G927" s="115"/>
    </row>
    <row r="928">
      <c r="D928" s="111"/>
      <c r="F928" s="112"/>
      <c r="G928" s="115"/>
    </row>
    <row r="929">
      <c r="D929" s="111"/>
      <c r="F929" s="112"/>
      <c r="G929" s="115"/>
    </row>
    <row r="930">
      <c r="D930" s="111"/>
      <c r="F930" s="112"/>
      <c r="G930" s="115"/>
    </row>
    <row r="931">
      <c r="D931" s="111"/>
      <c r="F931" s="112"/>
      <c r="G931" s="115"/>
    </row>
    <row r="932">
      <c r="D932" s="111"/>
      <c r="F932" s="112"/>
      <c r="G932" s="115"/>
    </row>
    <row r="933">
      <c r="D933" s="111"/>
      <c r="F933" s="112"/>
      <c r="G933" s="115"/>
    </row>
    <row r="934">
      <c r="D934" s="111"/>
      <c r="F934" s="112"/>
      <c r="G934" s="115"/>
    </row>
    <row r="935">
      <c r="D935" s="111"/>
      <c r="F935" s="112"/>
      <c r="G935" s="115"/>
    </row>
    <row r="936">
      <c r="D936" s="111"/>
      <c r="F936" s="112"/>
      <c r="G936" s="115"/>
    </row>
    <row r="937">
      <c r="D937" s="111"/>
      <c r="F937" s="112"/>
      <c r="G937" s="115"/>
    </row>
    <row r="938">
      <c r="D938" s="111"/>
      <c r="F938" s="112"/>
      <c r="G938" s="115"/>
    </row>
    <row r="939">
      <c r="D939" s="111"/>
      <c r="F939" s="112"/>
      <c r="G939" s="115"/>
    </row>
    <row r="940">
      <c r="D940" s="111"/>
      <c r="F940" s="112"/>
      <c r="G940" s="115"/>
    </row>
    <row r="941">
      <c r="D941" s="111"/>
      <c r="F941" s="112"/>
      <c r="G941" s="115"/>
    </row>
    <row r="942">
      <c r="D942" s="111"/>
      <c r="F942" s="112"/>
      <c r="G942" s="115"/>
    </row>
    <row r="943">
      <c r="D943" s="111"/>
      <c r="F943" s="112"/>
      <c r="G943" s="115"/>
    </row>
    <row r="944">
      <c r="D944" s="111"/>
      <c r="F944" s="112"/>
      <c r="G944" s="115"/>
    </row>
    <row r="945">
      <c r="D945" s="111"/>
      <c r="F945" s="112"/>
      <c r="G945" s="115"/>
    </row>
    <row r="946">
      <c r="D946" s="111"/>
      <c r="F946" s="112"/>
      <c r="G946" s="115"/>
    </row>
    <row r="947">
      <c r="D947" s="111"/>
      <c r="F947" s="112"/>
      <c r="G947" s="115"/>
    </row>
    <row r="948">
      <c r="D948" s="111"/>
      <c r="F948" s="112"/>
      <c r="G948" s="115"/>
    </row>
    <row r="949">
      <c r="D949" s="111"/>
      <c r="F949" s="112"/>
      <c r="G949" s="115"/>
    </row>
    <row r="950">
      <c r="D950" s="111"/>
      <c r="F950" s="112"/>
      <c r="G950" s="115"/>
    </row>
    <row r="951">
      <c r="D951" s="111"/>
      <c r="F951" s="112"/>
      <c r="G951" s="115"/>
    </row>
    <row r="952">
      <c r="D952" s="111"/>
      <c r="F952" s="112"/>
      <c r="G952" s="115"/>
    </row>
  </sheetData>
  <autoFilter ref="$A$2:$H$508"/>
  <mergeCells count="1">
    <mergeCell ref="A1:H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86"/>
    <col customWidth="1" min="2" max="2" width="31.14"/>
    <col customWidth="1" min="3" max="3" width="40.14"/>
    <col customWidth="1" min="4" max="4" width="31.71"/>
  </cols>
  <sheetData>
    <row r="1">
      <c r="A1" s="116" t="s">
        <v>0</v>
      </c>
    </row>
    <row r="2">
      <c r="A2" s="117" t="s">
        <v>1</v>
      </c>
      <c r="B2" s="118" t="s">
        <v>259</v>
      </c>
      <c r="C2" s="119" t="s">
        <v>260</v>
      </c>
      <c r="D2" s="118" t="s">
        <v>338</v>
      </c>
    </row>
    <row r="3">
      <c r="A3" s="120">
        <v>1.0</v>
      </c>
      <c r="B3" s="120" t="s">
        <v>273</v>
      </c>
      <c r="C3" s="121">
        <v>12415.812589753</v>
      </c>
      <c r="D3" s="122">
        <v>1.0</v>
      </c>
    </row>
    <row r="4">
      <c r="A4" s="120">
        <v>2.0</v>
      </c>
      <c r="B4" s="123" t="s">
        <v>281</v>
      </c>
      <c r="C4" s="121">
        <v>407466.1397578866</v>
      </c>
      <c r="D4" s="122">
        <v>1.0</v>
      </c>
    </row>
    <row r="5">
      <c r="A5" s="120">
        <v>3.0</v>
      </c>
      <c r="B5" s="123" t="s">
        <v>268</v>
      </c>
      <c r="C5" s="124">
        <v>150002.44</v>
      </c>
      <c r="D5" s="125">
        <v>3.0</v>
      </c>
    </row>
    <row r="6">
      <c r="A6" s="120">
        <v>4.0</v>
      </c>
      <c r="B6" s="123" t="s">
        <v>269</v>
      </c>
      <c r="C6" s="124">
        <v>2601201.36</v>
      </c>
      <c r="D6" s="125">
        <v>8.0</v>
      </c>
    </row>
    <row r="7">
      <c r="A7" s="120">
        <v>5.0</v>
      </c>
      <c r="B7" s="126" t="s">
        <v>263</v>
      </c>
      <c r="C7" s="127">
        <v>6481565.31</v>
      </c>
      <c r="D7" s="128">
        <v>79.0</v>
      </c>
    </row>
    <row r="8">
      <c r="A8" s="120">
        <v>6.0</v>
      </c>
      <c r="B8" s="123" t="s">
        <v>291</v>
      </c>
      <c r="C8" s="124">
        <v>72422.66</v>
      </c>
      <c r="D8" s="125">
        <v>2.0</v>
      </c>
    </row>
    <row r="9">
      <c r="A9" s="120">
        <v>7.0</v>
      </c>
      <c r="B9" s="123" t="s">
        <v>293</v>
      </c>
      <c r="C9" s="129">
        <v>74261.18</v>
      </c>
      <c r="D9" s="122">
        <v>3.0</v>
      </c>
    </row>
    <row r="10">
      <c r="A10" s="120">
        <v>8.0</v>
      </c>
      <c r="B10" s="120" t="s">
        <v>295</v>
      </c>
      <c r="C10" s="121">
        <v>19765.386580141</v>
      </c>
      <c r="D10" s="122">
        <v>1.0</v>
      </c>
    </row>
    <row r="11">
      <c r="A11" s="120">
        <v>9.0</v>
      </c>
      <c r="B11" s="126" t="s">
        <v>296</v>
      </c>
      <c r="C11" s="130">
        <v>37605.884734228006</v>
      </c>
      <c r="D11" s="128">
        <v>1.0</v>
      </c>
    </row>
    <row r="12">
      <c r="A12" s="120">
        <v>10.0</v>
      </c>
      <c r="B12" s="123" t="s">
        <v>297</v>
      </c>
      <c r="C12" s="121">
        <v>354906.52502524323</v>
      </c>
      <c r="D12" s="122">
        <v>1.0</v>
      </c>
    </row>
    <row r="13">
      <c r="A13" s="120">
        <v>11.0</v>
      </c>
      <c r="B13" s="120" t="s">
        <v>298</v>
      </c>
      <c r="C13" s="131">
        <v>5303.321631313001</v>
      </c>
      <c r="D13" s="125">
        <v>1.0</v>
      </c>
    </row>
    <row r="14">
      <c r="A14" s="120">
        <v>12.0</v>
      </c>
      <c r="B14" s="123" t="s">
        <v>302</v>
      </c>
      <c r="C14" s="124">
        <v>552124.05</v>
      </c>
      <c r="D14" s="125">
        <v>19.0</v>
      </c>
    </row>
    <row r="15">
      <c r="A15" s="120">
        <v>13.0</v>
      </c>
      <c r="B15" s="120" t="s">
        <v>303</v>
      </c>
      <c r="C15" s="121">
        <v>279314.858222261</v>
      </c>
      <c r="D15" s="122">
        <v>1.0</v>
      </c>
    </row>
    <row r="16">
      <c r="A16" s="120">
        <v>14.0</v>
      </c>
      <c r="B16" s="123" t="s">
        <v>306</v>
      </c>
      <c r="C16" s="121">
        <v>111268.147243881</v>
      </c>
      <c r="D16" s="122">
        <v>1.0</v>
      </c>
    </row>
    <row r="17">
      <c r="A17" s="120">
        <v>15.0</v>
      </c>
      <c r="B17" s="120" t="s">
        <v>307</v>
      </c>
      <c r="C17" s="131">
        <v>11676.339323438999</v>
      </c>
      <c r="D17" s="125">
        <v>1.0</v>
      </c>
    </row>
    <row r="18">
      <c r="A18" s="120">
        <v>16.0</v>
      </c>
      <c r="B18" s="123" t="s">
        <v>309</v>
      </c>
      <c r="C18" s="131">
        <v>53978.161540465604</v>
      </c>
      <c r="D18" s="125">
        <v>1.0</v>
      </c>
    </row>
    <row r="19">
      <c r="A19" s="120">
        <v>17.0</v>
      </c>
      <c r="B19" s="120" t="s">
        <v>311</v>
      </c>
      <c r="C19" s="131">
        <v>434731.252915316</v>
      </c>
      <c r="D19" s="125">
        <v>1.0</v>
      </c>
    </row>
    <row r="20">
      <c r="A20" s="120">
        <v>18.0</v>
      </c>
      <c r="B20" s="126" t="s">
        <v>265</v>
      </c>
      <c r="C20" s="127">
        <v>1.273604826E7</v>
      </c>
      <c r="D20" s="128">
        <v>112.0</v>
      </c>
    </row>
    <row r="21">
      <c r="A21" s="120">
        <v>19.0</v>
      </c>
      <c r="B21" s="123" t="s">
        <v>282</v>
      </c>
      <c r="C21" s="129">
        <v>218885.78</v>
      </c>
      <c r="D21" s="122">
        <v>7.0</v>
      </c>
    </row>
    <row r="22">
      <c r="A22" s="120">
        <v>20.0</v>
      </c>
      <c r="B22" s="123" t="s">
        <v>315</v>
      </c>
      <c r="C22" s="131">
        <v>146134.0295088814</v>
      </c>
      <c r="D22" s="125">
        <v>1.0</v>
      </c>
    </row>
    <row r="23">
      <c r="A23" s="120">
        <v>21.0</v>
      </c>
      <c r="B23" s="120" t="s">
        <v>316</v>
      </c>
      <c r="C23" s="121">
        <v>12215.420979416</v>
      </c>
      <c r="D23" s="122">
        <v>1.0</v>
      </c>
    </row>
    <row r="24">
      <c r="A24" s="120">
        <v>22.0</v>
      </c>
      <c r="B24" s="123" t="s">
        <v>317</v>
      </c>
      <c r="C24" s="121">
        <v>45001.746364186794</v>
      </c>
      <c r="D24" s="122">
        <v>1.0</v>
      </c>
    </row>
    <row r="25">
      <c r="A25" s="120">
        <v>23.0</v>
      </c>
      <c r="B25" s="120" t="s">
        <v>319</v>
      </c>
      <c r="C25" s="121">
        <v>17335.285502674</v>
      </c>
      <c r="D25" s="122">
        <v>1.0</v>
      </c>
    </row>
    <row r="26">
      <c r="A26" s="120">
        <v>24.0</v>
      </c>
      <c r="B26" s="123" t="s">
        <v>320</v>
      </c>
      <c r="C26" s="131">
        <v>190155.8326743498</v>
      </c>
      <c r="D26" s="125">
        <v>1.0</v>
      </c>
    </row>
    <row r="27">
      <c r="A27" s="120">
        <v>25.0</v>
      </c>
      <c r="B27" s="126" t="s">
        <v>321</v>
      </c>
      <c r="C27" s="121">
        <v>262072.712482138</v>
      </c>
      <c r="D27" s="122">
        <v>1.0</v>
      </c>
    </row>
    <row r="28">
      <c r="A28" s="120">
        <v>26.0</v>
      </c>
      <c r="B28" s="123" t="s">
        <v>322</v>
      </c>
      <c r="C28" s="131">
        <v>78636.4903132858</v>
      </c>
      <c r="D28" s="125">
        <v>1.0</v>
      </c>
    </row>
    <row r="29">
      <c r="A29" s="120">
        <v>27.0</v>
      </c>
      <c r="B29" s="123" t="s">
        <v>339</v>
      </c>
      <c r="C29" s="129">
        <v>1154964.67</v>
      </c>
      <c r="D29" s="122">
        <v>5.0</v>
      </c>
    </row>
    <row r="30">
      <c r="A30" s="120">
        <v>28.0</v>
      </c>
      <c r="B30" s="123" t="s">
        <v>324</v>
      </c>
      <c r="C30" s="131">
        <v>61048.880726610005</v>
      </c>
      <c r="D30" s="125">
        <v>1.0</v>
      </c>
    </row>
    <row r="31">
      <c r="A31" s="120">
        <v>29.0</v>
      </c>
      <c r="B31" s="123" t="s">
        <v>325</v>
      </c>
      <c r="C31" s="121">
        <v>106446.3299607862</v>
      </c>
      <c r="D31" s="122">
        <v>1.0</v>
      </c>
    </row>
    <row r="32">
      <c r="A32" s="120">
        <v>30.0</v>
      </c>
      <c r="B32" s="123" t="s">
        <v>326</v>
      </c>
      <c r="C32" s="131">
        <v>416481.50428941404</v>
      </c>
      <c r="D32" s="125">
        <v>1.0</v>
      </c>
    </row>
    <row r="33">
      <c r="A33" s="120">
        <v>31.0</v>
      </c>
      <c r="B33" s="120" t="s">
        <v>327</v>
      </c>
      <c r="C33" s="131">
        <v>121115.56032086402</v>
      </c>
      <c r="D33" s="125">
        <v>1.0</v>
      </c>
    </row>
    <row r="34">
      <c r="A34" s="120">
        <v>32.0</v>
      </c>
      <c r="B34" s="123" t="s">
        <v>328</v>
      </c>
      <c r="C34" s="121">
        <v>7025.560513392401</v>
      </c>
      <c r="D34" s="122">
        <v>1.0</v>
      </c>
    </row>
    <row r="35">
      <c r="A35" s="120">
        <v>33.0</v>
      </c>
      <c r="B35" s="120" t="s">
        <v>312</v>
      </c>
      <c r="C35" s="121">
        <v>41037.379379970596</v>
      </c>
      <c r="D35" s="122">
        <v>1.0</v>
      </c>
    </row>
    <row r="36">
      <c r="A36" s="120">
        <v>34.0</v>
      </c>
      <c r="B36" s="120" t="s">
        <v>310</v>
      </c>
      <c r="C36" s="124">
        <v>15513.13</v>
      </c>
      <c r="D36" s="125">
        <v>2.0</v>
      </c>
    </row>
    <row r="37">
      <c r="A37" s="120">
        <v>35.0</v>
      </c>
      <c r="B37" s="123" t="s">
        <v>329</v>
      </c>
      <c r="C37" s="131">
        <v>97277.42594190201</v>
      </c>
      <c r="D37" s="125">
        <v>1.0</v>
      </c>
    </row>
    <row r="38">
      <c r="A38" s="120">
        <v>36.0</v>
      </c>
      <c r="B38" s="123" t="s">
        <v>330</v>
      </c>
      <c r="C38" s="121">
        <v>207120.252577048</v>
      </c>
      <c r="D38" s="122">
        <v>1.0</v>
      </c>
    </row>
    <row r="39">
      <c r="A39" s="120">
        <v>37.0</v>
      </c>
      <c r="B39" s="123" t="s">
        <v>277</v>
      </c>
      <c r="C39" s="124">
        <v>514225.19</v>
      </c>
      <c r="D39" s="125">
        <v>10.0</v>
      </c>
    </row>
    <row r="40">
      <c r="A40" s="120">
        <v>38.0</v>
      </c>
      <c r="B40" s="123" t="s">
        <v>308</v>
      </c>
      <c r="C40" s="129">
        <v>59657.99</v>
      </c>
      <c r="D40" s="122">
        <v>2.0</v>
      </c>
    </row>
    <row r="41">
      <c r="A41" s="120">
        <v>39.0</v>
      </c>
      <c r="B41" s="123" t="s">
        <v>299</v>
      </c>
      <c r="C41" s="124">
        <v>233279.54</v>
      </c>
      <c r="D41" s="125">
        <v>8.0</v>
      </c>
    </row>
    <row r="42">
      <c r="A42" s="120">
        <v>40.0</v>
      </c>
      <c r="B42" s="123" t="s">
        <v>331</v>
      </c>
      <c r="C42" s="121">
        <v>112865.07080907362</v>
      </c>
      <c r="D42" s="122">
        <v>1.0</v>
      </c>
    </row>
    <row r="43">
      <c r="A43" s="120">
        <v>41.0</v>
      </c>
      <c r="B43" s="123" t="s">
        <v>272</v>
      </c>
      <c r="C43" s="124">
        <v>1388975.78</v>
      </c>
      <c r="D43" s="125">
        <v>11.0</v>
      </c>
    </row>
    <row r="44">
      <c r="A44" s="120">
        <v>42.0</v>
      </c>
      <c r="B44" s="123" t="s">
        <v>332</v>
      </c>
      <c r="C44" s="121">
        <v>156004.58640564978</v>
      </c>
      <c r="D44" s="122">
        <v>1.0</v>
      </c>
    </row>
    <row r="45">
      <c r="A45" s="120">
        <v>43.0</v>
      </c>
      <c r="B45" s="120" t="s">
        <v>284</v>
      </c>
      <c r="C45" s="124">
        <v>93643.28</v>
      </c>
      <c r="D45" s="125">
        <v>4.0</v>
      </c>
    </row>
    <row r="46">
      <c r="A46" s="120">
        <v>44.0</v>
      </c>
      <c r="B46" s="123" t="s">
        <v>333</v>
      </c>
      <c r="C46" s="131">
        <v>62316.145980713</v>
      </c>
      <c r="D46" s="125">
        <v>1.0</v>
      </c>
    </row>
    <row r="47">
      <c r="A47" s="120">
        <v>45.0</v>
      </c>
      <c r="B47" s="123" t="s">
        <v>334</v>
      </c>
      <c r="C47" s="121">
        <v>48528.638706118</v>
      </c>
      <c r="D47" s="122">
        <v>1.0</v>
      </c>
    </row>
    <row r="48">
      <c r="A48" s="120">
        <v>46.0</v>
      </c>
      <c r="B48" s="126" t="s">
        <v>335</v>
      </c>
      <c r="C48" s="131">
        <v>671138.5982222642</v>
      </c>
      <c r="D48" s="125">
        <v>1.0</v>
      </c>
    </row>
    <row r="49">
      <c r="A49" s="120">
        <v>47.0</v>
      </c>
      <c r="B49" s="120" t="s">
        <v>336</v>
      </c>
      <c r="C49" s="131">
        <v>12948.684928226601</v>
      </c>
      <c r="D49" s="125">
        <v>1.0</v>
      </c>
    </row>
    <row r="50">
      <c r="A50" s="120">
        <v>48.0</v>
      </c>
      <c r="B50" s="120" t="s">
        <v>337</v>
      </c>
      <c r="C50" s="131">
        <v>7578.1897711950005</v>
      </c>
      <c r="D50" s="125">
        <v>1.0</v>
      </c>
    </row>
    <row r="51">
      <c r="A51" s="120">
        <v>49.0</v>
      </c>
      <c r="B51" s="123" t="s">
        <v>305</v>
      </c>
      <c r="C51" s="124">
        <v>215237.52</v>
      </c>
      <c r="D51" s="125">
        <v>3.0</v>
      </c>
    </row>
    <row r="52">
      <c r="A52" s="120">
        <v>50.0</v>
      </c>
      <c r="B52" s="123" t="s">
        <v>314</v>
      </c>
      <c r="C52" s="129">
        <v>718576.37</v>
      </c>
      <c r="D52" s="122">
        <v>4.0</v>
      </c>
    </row>
    <row r="53">
      <c r="A53" s="120">
        <v>51.0</v>
      </c>
      <c r="B53" s="132" t="s">
        <v>340</v>
      </c>
      <c r="C53" s="127">
        <v>9602756.38</v>
      </c>
      <c r="D53" s="128">
        <v>192.0</v>
      </c>
    </row>
    <row r="54">
      <c r="A54" s="133"/>
      <c r="B54" s="134" t="s">
        <v>341</v>
      </c>
      <c r="C54" s="135">
        <f>SUM(C3:C53)</f>
        <v>41492257.05</v>
      </c>
      <c r="D54" s="134"/>
    </row>
  </sheetData>
  <autoFilter ref="$A$2:$D$54"/>
  <mergeCells count="1">
    <mergeCell ref="A1:D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>
      <c r="A1" s="136" t="e">
        <v>#REF!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>
      <c r="A1" s="136" t="e">
        <v>#REF!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16.71"/>
    <col customWidth="1" min="3" max="3" width="15.43"/>
  </cols>
  <sheetData>
    <row r="1">
      <c r="A1" s="137" t="s">
        <v>254</v>
      </c>
      <c r="B1" s="137" t="s">
        <v>342</v>
      </c>
      <c r="C1" s="137" t="s">
        <v>256</v>
      </c>
    </row>
    <row r="2">
      <c r="A2" s="138" t="s">
        <v>7</v>
      </c>
      <c r="B2" s="138" t="s">
        <v>261</v>
      </c>
      <c r="C2" s="139" t="s">
        <v>262</v>
      </c>
    </row>
    <row r="3">
      <c r="A3" s="138" t="s">
        <v>8</v>
      </c>
      <c r="B3" s="138" t="s">
        <v>266</v>
      </c>
      <c r="C3" s="139" t="s">
        <v>267</v>
      </c>
    </row>
    <row r="4">
      <c r="A4" s="138" t="s">
        <v>9</v>
      </c>
      <c r="B4" s="138" t="s">
        <v>270</v>
      </c>
      <c r="C4" s="138" t="s">
        <v>271</v>
      </c>
    </row>
    <row r="5">
      <c r="A5" s="138" t="s">
        <v>10</v>
      </c>
      <c r="B5" s="138" t="s">
        <v>274</v>
      </c>
      <c r="C5" s="139" t="s">
        <v>262</v>
      </c>
    </row>
    <row r="6">
      <c r="A6" s="138" t="s">
        <v>11</v>
      </c>
      <c r="B6" s="138" t="s">
        <v>275</v>
      </c>
      <c r="C6" s="138" t="s">
        <v>276</v>
      </c>
    </row>
    <row r="7">
      <c r="A7" s="138" t="s">
        <v>12</v>
      </c>
      <c r="B7" s="138" t="s">
        <v>278</v>
      </c>
      <c r="C7" s="138" t="s">
        <v>279</v>
      </c>
    </row>
    <row r="8">
      <c r="A8" s="138" t="s">
        <v>13</v>
      </c>
      <c r="B8" s="138" t="s">
        <v>280</v>
      </c>
      <c r="C8" s="138" t="s">
        <v>276</v>
      </c>
    </row>
    <row r="9">
      <c r="A9" s="138" t="s">
        <v>14</v>
      </c>
      <c r="B9" s="138" t="s">
        <v>266</v>
      </c>
      <c r="C9" s="139" t="s">
        <v>267</v>
      </c>
    </row>
    <row r="10">
      <c r="A10" s="138" t="s">
        <v>15</v>
      </c>
      <c r="B10" s="138" t="s">
        <v>278</v>
      </c>
      <c r="C10" s="138" t="s">
        <v>279</v>
      </c>
    </row>
    <row r="11">
      <c r="A11" s="138" t="s">
        <v>16</v>
      </c>
      <c r="B11" s="138" t="s">
        <v>283</v>
      </c>
      <c r="C11" s="139" t="s">
        <v>267</v>
      </c>
    </row>
    <row r="12">
      <c r="A12" s="138" t="s">
        <v>17</v>
      </c>
      <c r="B12" s="138" t="s">
        <v>275</v>
      </c>
      <c r="C12" s="138" t="s">
        <v>276</v>
      </c>
    </row>
    <row r="13">
      <c r="A13" s="138" t="s">
        <v>18</v>
      </c>
      <c r="B13" s="138" t="s">
        <v>285</v>
      </c>
      <c r="C13" s="138" t="s">
        <v>276</v>
      </c>
    </row>
    <row r="14">
      <c r="A14" s="138" t="s">
        <v>19</v>
      </c>
      <c r="B14" s="138" t="s">
        <v>283</v>
      </c>
      <c r="C14" s="139" t="s">
        <v>267</v>
      </c>
    </row>
    <row r="15">
      <c r="A15" s="138" t="s">
        <v>20</v>
      </c>
      <c r="B15" s="138" t="s">
        <v>286</v>
      </c>
      <c r="C15" s="139" t="s">
        <v>262</v>
      </c>
    </row>
    <row r="16">
      <c r="A16" s="138" t="s">
        <v>21</v>
      </c>
      <c r="B16" s="138" t="s">
        <v>287</v>
      </c>
      <c r="C16" s="139" t="s">
        <v>262</v>
      </c>
    </row>
    <row r="17">
      <c r="A17" s="138" t="s">
        <v>22</v>
      </c>
      <c r="B17" s="138" t="s">
        <v>266</v>
      </c>
      <c r="C17" s="139" t="s">
        <v>267</v>
      </c>
    </row>
    <row r="18">
      <c r="A18" s="138" t="s">
        <v>23</v>
      </c>
      <c r="B18" s="138" t="s">
        <v>288</v>
      </c>
      <c r="C18" s="138" t="s">
        <v>279</v>
      </c>
    </row>
    <row r="19">
      <c r="A19" s="138" t="s">
        <v>24</v>
      </c>
      <c r="B19" s="138" t="s">
        <v>261</v>
      </c>
      <c r="C19" s="139" t="s">
        <v>262</v>
      </c>
    </row>
    <row r="20">
      <c r="A20" s="138" t="s">
        <v>25</v>
      </c>
      <c r="B20" s="138" t="s">
        <v>289</v>
      </c>
      <c r="C20" s="138" t="s">
        <v>279</v>
      </c>
    </row>
    <row r="21">
      <c r="A21" s="138" t="s">
        <v>26</v>
      </c>
      <c r="B21" s="138" t="s">
        <v>270</v>
      </c>
      <c r="C21" s="138" t="s">
        <v>271</v>
      </c>
    </row>
    <row r="22">
      <c r="A22" s="138" t="s">
        <v>27</v>
      </c>
      <c r="B22" s="138" t="s">
        <v>290</v>
      </c>
      <c r="C22" s="138" t="s">
        <v>271</v>
      </c>
    </row>
    <row r="23">
      <c r="A23" s="138" t="s">
        <v>28</v>
      </c>
      <c r="B23" s="138" t="s">
        <v>261</v>
      </c>
      <c r="C23" s="139" t="s">
        <v>262</v>
      </c>
    </row>
    <row r="24">
      <c r="A24" s="138" t="s">
        <v>29</v>
      </c>
      <c r="B24" s="138" t="s">
        <v>287</v>
      </c>
      <c r="C24" s="139" t="s">
        <v>262</v>
      </c>
    </row>
    <row r="25">
      <c r="A25" s="138" t="s">
        <v>30</v>
      </c>
      <c r="B25" s="138" t="s">
        <v>289</v>
      </c>
      <c r="C25" s="138" t="s">
        <v>279</v>
      </c>
    </row>
    <row r="26">
      <c r="A26" s="138" t="s">
        <v>31</v>
      </c>
      <c r="B26" s="138" t="s">
        <v>286</v>
      </c>
      <c r="C26" s="139" t="s">
        <v>262</v>
      </c>
    </row>
    <row r="27">
      <c r="A27" s="138" t="s">
        <v>32</v>
      </c>
      <c r="B27" s="138" t="s">
        <v>287</v>
      </c>
      <c r="C27" s="139" t="s">
        <v>262</v>
      </c>
    </row>
    <row r="28">
      <c r="A28" s="138" t="s">
        <v>33</v>
      </c>
      <c r="B28" s="138" t="s">
        <v>286</v>
      </c>
      <c r="C28" s="139" t="s">
        <v>262</v>
      </c>
    </row>
    <row r="29">
      <c r="A29" s="138" t="s">
        <v>34</v>
      </c>
      <c r="B29" s="138" t="s">
        <v>274</v>
      </c>
      <c r="C29" s="139" t="s">
        <v>262</v>
      </c>
    </row>
    <row r="30">
      <c r="A30" s="138" t="s">
        <v>35</v>
      </c>
      <c r="B30" s="138" t="s">
        <v>261</v>
      </c>
      <c r="C30" s="139" t="s">
        <v>262</v>
      </c>
    </row>
    <row r="31">
      <c r="A31" s="138" t="s">
        <v>36</v>
      </c>
      <c r="B31" s="138" t="s">
        <v>287</v>
      </c>
      <c r="C31" s="139" t="s">
        <v>262</v>
      </c>
    </row>
    <row r="32">
      <c r="A32" s="138" t="s">
        <v>37</v>
      </c>
      <c r="B32" s="138" t="s">
        <v>292</v>
      </c>
      <c r="C32" s="139" t="s">
        <v>267</v>
      </c>
    </row>
    <row r="33">
      <c r="A33" s="138" t="s">
        <v>38</v>
      </c>
      <c r="B33" s="138" t="s">
        <v>289</v>
      </c>
      <c r="C33" s="138" t="s">
        <v>279</v>
      </c>
    </row>
    <row r="34">
      <c r="A34" s="138" t="s">
        <v>39</v>
      </c>
      <c r="B34" s="138" t="s">
        <v>287</v>
      </c>
      <c r="C34" s="139" t="s">
        <v>262</v>
      </c>
    </row>
    <row r="35">
      <c r="A35" s="138" t="s">
        <v>40</v>
      </c>
      <c r="B35" s="138" t="s">
        <v>278</v>
      </c>
      <c r="C35" s="138" t="s">
        <v>279</v>
      </c>
    </row>
    <row r="36">
      <c r="A36" s="138" t="s">
        <v>41</v>
      </c>
      <c r="B36" s="138" t="s">
        <v>289</v>
      </c>
      <c r="C36" s="138" t="s">
        <v>279</v>
      </c>
    </row>
    <row r="37">
      <c r="A37" s="138" t="s">
        <v>42</v>
      </c>
      <c r="B37" s="138" t="s">
        <v>294</v>
      </c>
      <c r="C37" s="139" t="s">
        <v>267</v>
      </c>
    </row>
    <row r="38">
      <c r="A38" s="138" t="s">
        <v>43</v>
      </c>
      <c r="B38" s="138" t="s">
        <v>261</v>
      </c>
      <c r="C38" s="139" t="s">
        <v>262</v>
      </c>
    </row>
    <row r="39">
      <c r="A39" s="138" t="s">
        <v>44</v>
      </c>
      <c r="B39" s="138" t="s">
        <v>286</v>
      </c>
      <c r="C39" s="139" t="s">
        <v>262</v>
      </c>
    </row>
    <row r="40">
      <c r="A40" s="138" t="s">
        <v>45</v>
      </c>
      <c r="B40" s="138" t="s">
        <v>278</v>
      </c>
      <c r="C40" s="138" t="s">
        <v>279</v>
      </c>
    </row>
    <row r="41">
      <c r="A41" s="138" t="s">
        <v>46</v>
      </c>
      <c r="B41" s="138" t="s">
        <v>274</v>
      </c>
      <c r="C41" s="139" t="s">
        <v>262</v>
      </c>
    </row>
    <row r="42">
      <c r="A42" s="138" t="s">
        <v>47</v>
      </c>
      <c r="B42" s="138" t="s">
        <v>285</v>
      </c>
      <c r="C42" s="138" t="s">
        <v>276</v>
      </c>
    </row>
    <row r="43">
      <c r="A43" s="138" t="s">
        <v>48</v>
      </c>
      <c r="B43" s="138" t="s">
        <v>275</v>
      </c>
      <c r="C43" s="138" t="s">
        <v>276</v>
      </c>
    </row>
    <row r="44">
      <c r="A44" s="138" t="s">
        <v>49</v>
      </c>
      <c r="B44" s="138" t="s">
        <v>270</v>
      </c>
      <c r="C44" s="138" t="s">
        <v>271</v>
      </c>
    </row>
    <row r="45">
      <c r="A45" s="138" t="s">
        <v>50</v>
      </c>
      <c r="B45" s="138" t="s">
        <v>274</v>
      </c>
      <c r="C45" s="139" t="s">
        <v>262</v>
      </c>
    </row>
    <row r="46">
      <c r="A46" s="138" t="s">
        <v>51</v>
      </c>
      <c r="B46" s="138" t="s">
        <v>278</v>
      </c>
      <c r="C46" s="138" t="s">
        <v>279</v>
      </c>
    </row>
    <row r="47">
      <c r="A47" s="138" t="s">
        <v>52</v>
      </c>
      <c r="B47" s="138" t="s">
        <v>270</v>
      </c>
      <c r="C47" s="138" t="s">
        <v>271</v>
      </c>
    </row>
    <row r="48">
      <c r="A48" s="138" t="s">
        <v>53</v>
      </c>
      <c r="B48" s="138" t="s">
        <v>290</v>
      </c>
      <c r="C48" s="138" t="s">
        <v>271</v>
      </c>
    </row>
    <row r="49">
      <c r="A49" s="138" t="s">
        <v>54</v>
      </c>
      <c r="B49" s="138" t="s">
        <v>288</v>
      </c>
      <c r="C49" s="138" t="s">
        <v>279</v>
      </c>
    </row>
    <row r="50">
      <c r="A50" s="138" t="s">
        <v>55</v>
      </c>
      <c r="B50" s="138" t="s">
        <v>289</v>
      </c>
      <c r="C50" s="138" t="s">
        <v>279</v>
      </c>
    </row>
    <row r="51">
      <c r="A51" s="138" t="s">
        <v>56</v>
      </c>
      <c r="B51" s="138" t="s">
        <v>261</v>
      </c>
      <c r="C51" s="139" t="s">
        <v>262</v>
      </c>
    </row>
    <row r="52">
      <c r="A52" s="138" t="s">
        <v>57</v>
      </c>
      <c r="B52" s="138" t="s">
        <v>294</v>
      </c>
      <c r="C52" s="139" t="s">
        <v>267</v>
      </c>
    </row>
    <row r="53">
      <c r="A53" s="138" t="s">
        <v>58</v>
      </c>
      <c r="B53" s="138" t="s">
        <v>283</v>
      </c>
      <c r="C53" s="139" t="s">
        <v>267</v>
      </c>
    </row>
    <row r="54">
      <c r="A54" s="138" t="s">
        <v>59</v>
      </c>
      <c r="B54" s="138" t="s">
        <v>288</v>
      </c>
      <c r="C54" s="138" t="s">
        <v>279</v>
      </c>
    </row>
    <row r="55">
      <c r="A55" s="138" t="s">
        <v>60</v>
      </c>
      <c r="B55" s="138" t="s">
        <v>266</v>
      </c>
      <c r="C55" s="139" t="s">
        <v>267</v>
      </c>
    </row>
    <row r="56">
      <c r="A56" s="138" t="s">
        <v>61</v>
      </c>
      <c r="B56" s="138" t="s">
        <v>300</v>
      </c>
      <c r="C56" s="138" t="s">
        <v>276</v>
      </c>
    </row>
    <row r="57">
      <c r="A57" s="138" t="s">
        <v>62</v>
      </c>
      <c r="B57" s="138" t="s">
        <v>301</v>
      </c>
      <c r="C57" s="139" t="s">
        <v>267</v>
      </c>
    </row>
    <row r="58">
      <c r="A58" s="138" t="s">
        <v>63</v>
      </c>
      <c r="B58" s="138" t="s">
        <v>301</v>
      </c>
      <c r="C58" s="139" t="s">
        <v>267</v>
      </c>
    </row>
    <row r="59">
      <c r="A59" s="138" t="s">
        <v>64</v>
      </c>
      <c r="B59" s="138" t="s">
        <v>270</v>
      </c>
      <c r="C59" s="138" t="s">
        <v>271</v>
      </c>
    </row>
    <row r="60">
      <c r="A60" s="138" t="s">
        <v>65</v>
      </c>
      <c r="B60" s="138" t="s">
        <v>288</v>
      </c>
      <c r="C60" s="138" t="s">
        <v>279</v>
      </c>
    </row>
    <row r="61">
      <c r="A61" s="138" t="s">
        <v>66</v>
      </c>
      <c r="B61" s="138" t="s">
        <v>261</v>
      </c>
      <c r="C61" s="139" t="s">
        <v>262</v>
      </c>
    </row>
    <row r="62">
      <c r="A62" s="138" t="s">
        <v>67</v>
      </c>
      <c r="B62" s="138" t="s">
        <v>300</v>
      </c>
      <c r="C62" s="138" t="s">
        <v>276</v>
      </c>
    </row>
    <row r="63">
      <c r="A63" s="138" t="s">
        <v>68</v>
      </c>
      <c r="B63" s="138" t="s">
        <v>301</v>
      </c>
      <c r="C63" s="139" t="s">
        <v>267</v>
      </c>
    </row>
    <row r="64">
      <c r="A64" s="138" t="s">
        <v>69</v>
      </c>
      <c r="B64" s="138" t="s">
        <v>289</v>
      </c>
      <c r="C64" s="138" t="s">
        <v>279</v>
      </c>
    </row>
    <row r="65">
      <c r="A65" s="138" t="s">
        <v>70</v>
      </c>
      <c r="B65" s="138" t="s">
        <v>290</v>
      </c>
      <c r="C65" s="138" t="s">
        <v>271</v>
      </c>
    </row>
    <row r="66">
      <c r="A66" s="138" t="s">
        <v>71</v>
      </c>
      <c r="B66" s="138" t="s">
        <v>280</v>
      </c>
      <c r="C66" s="138" t="s">
        <v>276</v>
      </c>
    </row>
    <row r="67">
      <c r="A67" s="138" t="s">
        <v>72</v>
      </c>
      <c r="B67" s="138" t="s">
        <v>266</v>
      </c>
      <c r="C67" s="139" t="s">
        <v>267</v>
      </c>
    </row>
    <row r="68">
      <c r="A68" s="138" t="s">
        <v>73</v>
      </c>
      <c r="B68" s="138" t="s">
        <v>283</v>
      </c>
      <c r="C68" s="139" t="s">
        <v>267</v>
      </c>
    </row>
    <row r="69">
      <c r="A69" s="138" t="s">
        <v>74</v>
      </c>
      <c r="B69" s="138" t="s">
        <v>274</v>
      </c>
      <c r="C69" s="139" t="s">
        <v>262</v>
      </c>
    </row>
    <row r="70">
      <c r="A70" s="138" t="s">
        <v>75</v>
      </c>
      <c r="B70" s="138" t="s">
        <v>266</v>
      </c>
      <c r="C70" s="139" t="s">
        <v>267</v>
      </c>
    </row>
    <row r="71">
      <c r="A71" s="138" t="s">
        <v>76</v>
      </c>
      <c r="B71" s="138" t="s">
        <v>288</v>
      </c>
      <c r="C71" s="138" t="s">
        <v>279</v>
      </c>
    </row>
    <row r="72">
      <c r="A72" s="138" t="s">
        <v>77</v>
      </c>
      <c r="B72" s="138" t="s">
        <v>280</v>
      </c>
      <c r="C72" s="138" t="s">
        <v>276</v>
      </c>
    </row>
    <row r="73">
      <c r="A73" s="138" t="s">
        <v>78</v>
      </c>
      <c r="B73" s="138" t="s">
        <v>289</v>
      </c>
      <c r="C73" s="138" t="s">
        <v>279</v>
      </c>
    </row>
    <row r="74">
      <c r="A74" s="138" t="s">
        <v>79</v>
      </c>
      <c r="B74" s="138" t="s">
        <v>301</v>
      </c>
      <c r="C74" s="139" t="s">
        <v>267</v>
      </c>
    </row>
    <row r="75">
      <c r="A75" s="138" t="s">
        <v>80</v>
      </c>
      <c r="B75" s="138" t="s">
        <v>289</v>
      </c>
      <c r="C75" s="138" t="s">
        <v>279</v>
      </c>
    </row>
    <row r="76">
      <c r="A76" s="138" t="s">
        <v>81</v>
      </c>
      <c r="B76" s="138" t="s">
        <v>288</v>
      </c>
      <c r="C76" s="138" t="s">
        <v>279</v>
      </c>
    </row>
    <row r="77">
      <c r="A77" s="138" t="s">
        <v>82</v>
      </c>
      <c r="B77" s="138" t="s">
        <v>285</v>
      </c>
      <c r="C77" s="138" t="s">
        <v>276</v>
      </c>
    </row>
    <row r="78">
      <c r="A78" s="138" t="s">
        <v>83</v>
      </c>
      <c r="B78" s="138" t="s">
        <v>261</v>
      </c>
      <c r="C78" s="139" t="s">
        <v>262</v>
      </c>
    </row>
    <row r="79">
      <c r="A79" s="138" t="s">
        <v>84</v>
      </c>
      <c r="B79" s="138" t="s">
        <v>288</v>
      </c>
      <c r="C79" s="138" t="s">
        <v>279</v>
      </c>
    </row>
    <row r="80">
      <c r="A80" s="138" t="s">
        <v>85</v>
      </c>
      <c r="B80" s="138" t="s">
        <v>287</v>
      </c>
      <c r="C80" s="139" t="s">
        <v>262</v>
      </c>
    </row>
    <row r="81">
      <c r="A81" s="138" t="s">
        <v>97</v>
      </c>
      <c r="B81" s="138" t="s">
        <v>300</v>
      </c>
      <c r="C81" s="138" t="s">
        <v>276</v>
      </c>
    </row>
    <row r="82">
      <c r="A82" s="138" t="s">
        <v>86</v>
      </c>
      <c r="B82" s="138" t="s">
        <v>290</v>
      </c>
      <c r="C82" s="138" t="s">
        <v>271</v>
      </c>
    </row>
    <row r="83">
      <c r="A83" s="138" t="s">
        <v>87</v>
      </c>
      <c r="B83" s="138" t="s">
        <v>289</v>
      </c>
      <c r="C83" s="138" t="s">
        <v>279</v>
      </c>
    </row>
    <row r="84">
      <c r="A84" s="138" t="s">
        <v>88</v>
      </c>
      <c r="B84" s="138" t="s">
        <v>289</v>
      </c>
      <c r="C84" s="138" t="s">
        <v>279</v>
      </c>
    </row>
    <row r="85">
      <c r="A85" s="138" t="s">
        <v>89</v>
      </c>
      <c r="B85" s="138" t="s">
        <v>294</v>
      </c>
      <c r="C85" s="139" t="s">
        <v>267</v>
      </c>
    </row>
    <row r="86">
      <c r="A86" s="138" t="s">
        <v>90</v>
      </c>
      <c r="B86" s="138" t="s">
        <v>286</v>
      </c>
      <c r="C86" s="139" t="s">
        <v>262</v>
      </c>
    </row>
    <row r="87">
      <c r="A87" s="138" t="s">
        <v>91</v>
      </c>
      <c r="B87" s="138" t="s">
        <v>287</v>
      </c>
      <c r="C87" s="139" t="s">
        <v>262</v>
      </c>
    </row>
    <row r="88">
      <c r="A88" s="138" t="s">
        <v>92</v>
      </c>
      <c r="B88" s="138" t="s">
        <v>274</v>
      </c>
      <c r="C88" s="139" t="s">
        <v>262</v>
      </c>
    </row>
    <row r="89">
      <c r="A89" s="138" t="s">
        <v>93</v>
      </c>
      <c r="B89" s="138" t="s">
        <v>275</v>
      </c>
      <c r="C89" s="138" t="s">
        <v>276</v>
      </c>
    </row>
    <row r="90">
      <c r="A90" s="138" t="s">
        <v>94</v>
      </c>
      <c r="B90" s="138" t="s">
        <v>275</v>
      </c>
      <c r="C90" s="138" t="s">
        <v>276</v>
      </c>
    </row>
    <row r="91">
      <c r="A91" s="138" t="s">
        <v>95</v>
      </c>
      <c r="B91" s="138" t="s">
        <v>294</v>
      </c>
      <c r="C91" s="139" t="s">
        <v>267</v>
      </c>
    </row>
    <row r="92">
      <c r="A92" s="138" t="s">
        <v>96</v>
      </c>
      <c r="B92" s="138" t="s">
        <v>266</v>
      </c>
      <c r="C92" s="139" t="s">
        <v>267</v>
      </c>
    </row>
    <row r="93">
      <c r="A93" s="138" t="s">
        <v>98</v>
      </c>
      <c r="B93" s="138" t="s">
        <v>266</v>
      </c>
      <c r="C93" s="139" t="s">
        <v>267</v>
      </c>
    </row>
    <row r="94">
      <c r="A94" s="138" t="s">
        <v>99</v>
      </c>
      <c r="B94" s="138" t="s">
        <v>288</v>
      </c>
      <c r="C94" s="138" t="s">
        <v>279</v>
      </c>
    </row>
    <row r="95">
      <c r="A95" s="138" t="s">
        <v>100</v>
      </c>
      <c r="B95" s="138" t="s">
        <v>292</v>
      </c>
      <c r="C95" s="139" t="s">
        <v>267</v>
      </c>
    </row>
    <row r="96">
      <c r="A96" s="138" t="s">
        <v>101</v>
      </c>
      <c r="B96" s="138" t="s">
        <v>261</v>
      </c>
      <c r="C96" s="139" t="s">
        <v>262</v>
      </c>
    </row>
    <row r="97">
      <c r="A97" s="138" t="s">
        <v>102</v>
      </c>
      <c r="B97" s="138" t="s">
        <v>261</v>
      </c>
      <c r="C97" s="139" t="s">
        <v>262</v>
      </c>
    </row>
    <row r="98">
      <c r="A98" s="138" t="s">
        <v>103</v>
      </c>
      <c r="B98" s="138" t="s">
        <v>286</v>
      </c>
      <c r="C98" s="139" t="s">
        <v>262</v>
      </c>
    </row>
    <row r="99">
      <c r="A99" s="138" t="s">
        <v>104</v>
      </c>
      <c r="B99" s="138" t="s">
        <v>278</v>
      </c>
      <c r="C99" s="138" t="s">
        <v>279</v>
      </c>
    </row>
    <row r="100">
      <c r="A100" s="138" t="s">
        <v>105</v>
      </c>
      <c r="B100" s="138" t="s">
        <v>278</v>
      </c>
      <c r="C100" s="138" t="s">
        <v>279</v>
      </c>
    </row>
    <row r="101">
      <c r="A101" s="138" t="s">
        <v>106</v>
      </c>
      <c r="B101" s="138" t="s">
        <v>261</v>
      </c>
      <c r="C101" s="139" t="s">
        <v>262</v>
      </c>
    </row>
    <row r="102">
      <c r="A102" s="138" t="s">
        <v>107</v>
      </c>
      <c r="B102" s="138" t="s">
        <v>286</v>
      </c>
      <c r="C102" s="139" t="s">
        <v>262</v>
      </c>
    </row>
    <row r="103">
      <c r="A103" s="138" t="s">
        <v>108</v>
      </c>
      <c r="B103" s="138" t="s">
        <v>285</v>
      </c>
      <c r="C103" s="138" t="s">
        <v>276</v>
      </c>
    </row>
    <row r="104">
      <c r="A104" s="138" t="s">
        <v>109</v>
      </c>
      <c r="B104" s="138" t="s">
        <v>301</v>
      </c>
      <c r="C104" s="139" t="s">
        <v>267</v>
      </c>
    </row>
    <row r="105">
      <c r="A105" s="138" t="s">
        <v>110</v>
      </c>
      <c r="B105" s="138" t="s">
        <v>286</v>
      </c>
      <c r="C105" s="139" t="s">
        <v>262</v>
      </c>
    </row>
    <row r="106">
      <c r="A106" s="138" t="s">
        <v>111</v>
      </c>
      <c r="B106" s="138" t="s">
        <v>289</v>
      </c>
      <c r="C106" s="138" t="s">
        <v>279</v>
      </c>
    </row>
    <row r="107">
      <c r="A107" s="138" t="s">
        <v>112</v>
      </c>
      <c r="B107" s="138" t="s">
        <v>283</v>
      </c>
      <c r="C107" s="139" t="s">
        <v>267</v>
      </c>
    </row>
    <row r="108">
      <c r="A108" s="138" t="s">
        <v>113</v>
      </c>
      <c r="B108" s="138" t="s">
        <v>285</v>
      </c>
      <c r="C108" s="138" t="s">
        <v>276</v>
      </c>
    </row>
    <row r="109">
      <c r="A109" s="138" t="s">
        <v>114</v>
      </c>
      <c r="B109" s="138" t="s">
        <v>278</v>
      </c>
      <c r="C109" s="138" t="s">
        <v>279</v>
      </c>
    </row>
    <row r="110">
      <c r="A110" s="138" t="s">
        <v>115</v>
      </c>
      <c r="B110" s="138" t="s">
        <v>289</v>
      </c>
      <c r="C110" s="138" t="s">
        <v>279</v>
      </c>
    </row>
    <row r="111">
      <c r="A111" s="138" t="s">
        <v>116</v>
      </c>
      <c r="B111" s="138" t="s">
        <v>261</v>
      </c>
      <c r="C111" s="139" t="s">
        <v>262</v>
      </c>
    </row>
    <row r="112">
      <c r="A112" s="138" t="s">
        <v>117</v>
      </c>
      <c r="B112" s="138" t="s">
        <v>288</v>
      </c>
      <c r="C112" s="138" t="s">
        <v>279</v>
      </c>
    </row>
    <row r="113">
      <c r="A113" s="138" t="s">
        <v>118</v>
      </c>
      <c r="B113" s="138" t="s">
        <v>301</v>
      </c>
      <c r="C113" s="139" t="s">
        <v>267</v>
      </c>
    </row>
    <row r="114">
      <c r="A114" s="138" t="s">
        <v>119</v>
      </c>
      <c r="B114" s="138" t="s">
        <v>287</v>
      </c>
      <c r="C114" s="139" t="s">
        <v>262</v>
      </c>
    </row>
    <row r="115">
      <c r="A115" s="138" t="s">
        <v>120</v>
      </c>
      <c r="B115" s="138" t="s">
        <v>287</v>
      </c>
      <c r="C115" s="139" t="s">
        <v>262</v>
      </c>
    </row>
    <row r="116">
      <c r="A116" s="138" t="s">
        <v>121</v>
      </c>
      <c r="B116" s="138" t="s">
        <v>286</v>
      </c>
      <c r="C116" s="139" t="s">
        <v>262</v>
      </c>
    </row>
    <row r="117">
      <c r="A117" s="138" t="s">
        <v>122</v>
      </c>
      <c r="B117" s="138" t="s">
        <v>261</v>
      </c>
      <c r="C117" s="139" t="s">
        <v>262</v>
      </c>
    </row>
    <row r="118">
      <c r="A118" s="138" t="s">
        <v>123</v>
      </c>
      <c r="B118" s="138" t="s">
        <v>292</v>
      </c>
      <c r="C118" s="139" t="s">
        <v>267</v>
      </c>
    </row>
    <row r="119">
      <c r="A119" s="138" t="s">
        <v>124</v>
      </c>
      <c r="B119" s="138" t="s">
        <v>270</v>
      </c>
      <c r="C119" s="138" t="s">
        <v>271</v>
      </c>
    </row>
    <row r="120">
      <c r="A120" s="138" t="s">
        <v>125</v>
      </c>
      <c r="B120" s="138" t="s">
        <v>301</v>
      </c>
      <c r="C120" s="139" t="s">
        <v>267</v>
      </c>
    </row>
    <row r="121">
      <c r="A121" s="138" t="s">
        <v>126</v>
      </c>
      <c r="B121" s="138" t="s">
        <v>286</v>
      </c>
      <c r="C121" s="139" t="s">
        <v>262</v>
      </c>
    </row>
    <row r="122">
      <c r="A122" s="138" t="s">
        <v>127</v>
      </c>
      <c r="B122" s="138" t="s">
        <v>286</v>
      </c>
      <c r="C122" s="139" t="s">
        <v>262</v>
      </c>
    </row>
    <row r="123">
      <c r="A123" s="138" t="s">
        <v>318</v>
      </c>
      <c r="B123" s="138" t="s">
        <v>270</v>
      </c>
      <c r="C123" s="138" t="s">
        <v>271</v>
      </c>
    </row>
    <row r="124">
      <c r="A124" s="138" t="s">
        <v>129</v>
      </c>
      <c r="B124" s="138" t="s">
        <v>261</v>
      </c>
      <c r="C124" s="139" t="s">
        <v>262</v>
      </c>
    </row>
    <row r="125">
      <c r="A125" s="138" t="s">
        <v>130</v>
      </c>
      <c r="B125" s="138" t="s">
        <v>278</v>
      </c>
      <c r="C125" s="138" t="s">
        <v>279</v>
      </c>
    </row>
    <row r="126">
      <c r="A126" s="138" t="s">
        <v>131</v>
      </c>
      <c r="B126" s="138" t="s">
        <v>287</v>
      </c>
      <c r="C126" s="139" t="s">
        <v>262</v>
      </c>
    </row>
    <row r="127">
      <c r="A127" s="138" t="s">
        <v>132</v>
      </c>
      <c r="B127" s="138" t="s">
        <v>289</v>
      </c>
      <c r="C127" s="138" t="s">
        <v>279</v>
      </c>
    </row>
    <row r="128">
      <c r="A128" s="138" t="s">
        <v>133</v>
      </c>
      <c r="B128" s="138" t="s">
        <v>292</v>
      </c>
      <c r="C128" s="139" t="s">
        <v>267</v>
      </c>
    </row>
    <row r="129">
      <c r="A129" s="138" t="s">
        <v>134</v>
      </c>
      <c r="B129" s="138" t="s">
        <v>290</v>
      </c>
      <c r="C129" s="138" t="s">
        <v>271</v>
      </c>
    </row>
    <row r="130">
      <c r="A130" s="138" t="s">
        <v>135</v>
      </c>
      <c r="B130" s="138" t="s">
        <v>287</v>
      </c>
      <c r="C130" s="139" t="s">
        <v>262</v>
      </c>
    </row>
    <row r="131">
      <c r="A131" s="138" t="s">
        <v>136</v>
      </c>
      <c r="B131" s="138" t="s">
        <v>261</v>
      </c>
      <c r="C131" s="139" t="s">
        <v>262</v>
      </c>
    </row>
    <row r="132">
      <c r="A132" s="138" t="s">
        <v>137</v>
      </c>
      <c r="B132" s="138" t="s">
        <v>278</v>
      </c>
      <c r="C132" s="138" t="s">
        <v>279</v>
      </c>
    </row>
    <row r="133">
      <c r="A133" s="138" t="s">
        <v>138</v>
      </c>
      <c r="B133" s="138" t="s">
        <v>286</v>
      </c>
      <c r="C133" s="139" t="s">
        <v>262</v>
      </c>
    </row>
    <row r="134">
      <c r="A134" s="138" t="s">
        <v>139</v>
      </c>
      <c r="B134" s="138" t="s">
        <v>270</v>
      </c>
      <c r="C134" s="138" t="s">
        <v>271</v>
      </c>
    </row>
    <row r="135">
      <c r="A135" s="138" t="s">
        <v>140</v>
      </c>
      <c r="B135" s="138" t="s">
        <v>289</v>
      </c>
      <c r="C135" s="138" t="s">
        <v>279</v>
      </c>
    </row>
    <row r="136">
      <c r="A136" s="138" t="s">
        <v>141</v>
      </c>
      <c r="B136" s="138" t="s">
        <v>280</v>
      </c>
      <c r="C136" s="138" t="s">
        <v>276</v>
      </c>
    </row>
    <row r="137">
      <c r="A137" s="138" t="s">
        <v>142</v>
      </c>
      <c r="B137" s="138" t="s">
        <v>289</v>
      </c>
      <c r="C137" s="138" t="s">
        <v>279</v>
      </c>
    </row>
    <row r="138">
      <c r="A138" s="138" t="s">
        <v>143</v>
      </c>
      <c r="B138" s="138" t="s">
        <v>285</v>
      </c>
      <c r="C138" s="138" t="s">
        <v>276</v>
      </c>
    </row>
    <row r="139">
      <c r="A139" s="138" t="s">
        <v>144</v>
      </c>
      <c r="B139" s="138" t="s">
        <v>283</v>
      </c>
      <c r="C139" s="139" t="s">
        <v>267</v>
      </c>
    </row>
    <row r="140">
      <c r="A140" s="138" t="s">
        <v>145</v>
      </c>
      <c r="B140" s="138" t="s">
        <v>288</v>
      </c>
      <c r="C140" s="138" t="s">
        <v>279</v>
      </c>
    </row>
    <row r="141">
      <c r="A141" s="138" t="s">
        <v>146</v>
      </c>
      <c r="B141" s="138" t="s">
        <v>286</v>
      </c>
      <c r="C141" s="139" t="s">
        <v>262</v>
      </c>
    </row>
    <row r="142">
      <c r="A142" s="138" t="s">
        <v>147</v>
      </c>
      <c r="B142" s="138" t="s">
        <v>270</v>
      </c>
      <c r="C142" s="138" t="s">
        <v>271</v>
      </c>
    </row>
    <row r="143">
      <c r="A143" s="138" t="s">
        <v>148</v>
      </c>
      <c r="B143" s="138" t="s">
        <v>292</v>
      </c>
      <c r="C143" s="139" t="s">
        <v>267</v>
      </c>
    </row>
    <row r="144">
      <c r="A144" s="138" t="s">
        <v>149</v>
      </c>
      <c r="B144" s="138" t="s">
        <v>294</v>
      </c>
      <c r="C144" s="139" t="s">
        <v>267</v>
      </c>
    </row>
    <row r="145">
      <c r="A145" s="138" t="s">
        <v>150</v>
      </c>
      <c r="B145" s="138" t="s">
        <v>290</v>
      </c>
      <c r="C145" s="138" t="s">
        <v>271</v>
      </c>
    </row>
    <row r="146">
      <c r="A146" s="138" t="s">
        <v>151</v>
      </c>
      <c r="B146" s="138" t="s">
        <v>287</v>
      </c>
      <c r="C146" s="139" t="s">
        <v>262</v>
      </c>
    </row>
    <row r="147">
      <c r="A147" s="138" t="s">
        <v>152</v>
      </c>
      <c r="B147" s="138" t="s">
        <v>300</v>
      </c>
      <c r="C147" s="138" t="s">
        <v>276</v>
      </c>
    </row>
    <row r="148">
      <c r="A148" s="138" t="s">
        <v>153</v>
      </c>
      <c r="B148" s="138" t="s">
        <v>287</v>
      </c>
      <c r="C148" s="139" t="s">
        <v>262</v>
      </c>
    </row>
    <row r="149">
      <c r="A149" s="138" t="s">
        <v>154</v>
      </c>
      <c r="B149" s="138" t="s">
        <v>270</v>
      </c>
      <c r="C149" s="138" t="s">
        <v>271</v>
      </c>
    </row>
    <row r="150">
      <c r="A150" s="138" t="s">
        <v>155</v>
      </c>
      <c r="B150" s="138" t="s">
        <v>294</v>
      </c>
      <c r="C150" s="139" t="s">
        <v>267</v>
      </c>
    </row>
    <row r="151">
      <c r="A151" s="138" t="s">
        <v>156</v>
      </c>
      <c r="B151" s="138" t="s">
        <v>278</v>
      </c>
      <c r="C151" s="138" t="s">
        <v>279</v>
      </c>
    </row>
    <row r="152">
      <c r="A152" s="138" t="s">
        <v>157</v>
      </c>
      <c r="B152" s="138" t="s">
        <v>301</v>
      </c>
      <c r="C152" s="139" t="s">
        <v>267</v>
      </c>
    </row>
    <row r="153">
      <c r="A153" s="138" t="s">
        <v>158</v>
      </c>
      <c r="B153" s="138" t="s">
        <v>286</v>
      </c>
      <c r="C153" s="139" t="s">
        <v>262</v>
      </c>
    </row>
    <row r="154">
      <c r="A154" s="138" t="s">
        <v>159</v>
      </c>
      <c r="B154" s="138" t="s">
        <v>286</v>
      </c>
      <c r="C154" s="139" t="s">
        <v>262</v>
      </c>
    </row>
    <row r="155">
      <c r="A155" s="138" t="s">
        <v>160</v>
      </c>
      <c r="B155" s="138" t="s">
        <v>294</v>
      </c>
      <c r="C155" s="139" t="s">
        <v>267</v>
      </c>
    </row>
    <row r="156">
      <c r="A156" s="138" t="s">
        <v>161</v>
      </c>
      <c r="B156" s="138" t="s">
        <v>294</v>
      </c>
      <c r="C156" s="139" t="s">
        <v>267</v>
      </c>
    </row>
    <row r="157">
      <c r="A157" s="138" t="s">
        <v>162</v>
      </c>
      <c r="B157" s="138" t="s">
        <v>261</v>
      </c>
      <c r="C157" s="139" t="s">
        <v>262</v>
      </c>
    </row>
    <row r="158">
      <c r="A158" s="138" t="s">
        <v>163</v>
      </c>
      <c r="B158" s="138" t="s">
        <v>261</v>
      </c>
      <c r="C158" s="139" t="s">
        <v>262</v>
      </c>
    </row>
    <row r="159">
      <c r="A159" s="138" t="s">
        <v>164</v>
      </c>
      <c r="B159" s="138" t="s">
        <v>283</v>
      </c>
      <c r="C159" s="139" t="s">
        <v>267</v>
      </c>
    </row>
    <row r="160">
      <c r="A160" s="138" t="s">
        <v>165</v>
      </c>
      <c r="B160" s="138" t="s">
        <v>301</v>
      </c>
      <c r="C160" s="139" t="s">
        <v>267</v>
      </c>
    </row>
    <row r="161">
      <c r="A161" s="138" t="s">
        <v>166</v>
      </c>
      <c r="B161" s="138" t="s">
        <v>288</v>
      </c>
      <c r="C161" s="138" t="s">
        <v>279</v>
      </c>
    </row>
    <row r="162">
      <c r="A162" s="138" t="s">
        <v>167</v>
      </c>
      <c r="B162" s="138" t="s">
        <v>286</v>
      </c>
      <c r="C162" s="139" t="s">
        <v>262</v>
      </c>
    </row>
    <row r="163">
      <c r="A163" s="138" t="s">
        <v>168</v>
      </c>
      <c r="B163" s="138" t="s">
        <v>301</v>
      </c>
      <c r="C163" s="139" t="s">
        <v>267</v>
      </c>
    </row>
    <row r="164">
      <c r="A164" s="138" t="s">
        <v>169</v>
      </c>
      <c r="B164" s="138" t="s">
        <v>283</v>
      </c>
      <c r="C164" s="139" t="s">
        <v>267</v>
      </c>
    </row>
    <row r="165">
      <c r="A165" s="138" t="s">
        <v>170</v>
      </c>
      <c r="B165" s="138" t="s">
        <v>285</v>
      </c>
      <c r="C165" s="138" t="s">
        <v>276</v>
      </c>
    </row>
    <row r="166">
      <c r="A166" s="138" t="s">
        <v>171</v>
      </c>
      <c r="B166" s="138" t="s">
        <v>261</v>
      </c>
      <c r="C166" s="139" t="s">
        <v>262</v>
      </c>
    </row>
    <row r="167">
      <c r="A167" s="138" t="s">
        <v>172</v>
      </c>
      <c r="B167" s="138" t="s">
        <v>287</v>
      </c>
      <c r="C167" s="139" t="s">
        <v>262</v>
      </c>
    </row>
    <row r="168">
      <c r="A168" s="138" t="s">
        <v>173</v>
      </c>
      <c r="B168" s="138" t="s">
        <v>280</v>
      </c>
      <c r="C168" s="138" t="s">
        <v>276</v>
      </c>
    </row>
    <row r="169">
      <c r="A169" s="138" t="s">
        <v>174</v>
      </c>
      <c r="B169" s="138" t="s">
        <v>294</v>
      </c>
      <c r="C169" s="139" t="s">
        <v>267</v>
      </c>
    </row>
    <row r="170">
      <c r="A170" s="138" t="s">
        <v>175</v>
      </c>
      <c r="B170" s="138" t="s">
        <v>289</v>
      </c>
      <c r="C170" s="138" t="s">
        <v>279</v>
      </c>
    </row>
    <row r="171">
      <c r="A171" s="138" t="s">
        <v>176</v>
      </c>
      <c r="B171" s="138" t="s">
        <v>261</v>
      </c>
      <c r="C171" s="139" t="s">
        <v>262</v>
      </c>
    </row>
    <row r="172">
      <c r="A172" s="138" t="s">
        <v>177</v>
      </c>
      <c r="B172" s="138" t="s">
        <v>288</v>
      </c>
      <c r="C172" s="138" t="s">
        <v>279</v>
      </c>
    </row>
    <row r="173">
      <c r="A173" s="138" t="s">
        <v>178</v>
      </c>
      <c r="B173" s="138" t="s">
        <v>292</v>
      </c>
      <c r="C173" s="139" t="s">
        <v>267</v>
      </c>
    </row>
    <row r="174">
      <c r="A174" s="138" t="s">
        <v>179</v>
      </c>
      <c r="B174" s="138" t="s">
        <v>287</v>
      </c>
      <c r="C174" s="139" t="s">
        <v>262</v>
      </c>
    </row>
    <row r="175">
      <c r="A175" s="138" t="s">
        <v>180</v>
      </c>
      <c r="B175" s="138" t="s">
        <v>274</v>
      </c>
      <c r="C175" s="139" t="s">
        <v>262</v>
      </c>
    </row>
    <row r="176">
      <c r="A176" s="138" t="s">
        <v>181</v>
      </c>
      <c r="B176" s="138" t="s">
        <v>288</v>
      </c>
      <c r="C176" s="138" t="s">
        <v>279</v>
      </c>
    </row>
    <row r="177">
      <c r="A177" s="138" t="s">
        <v>182</v>
      </c>
      <c r="B177" s="138" t="s">
        <v>274</v>
      </c>
      <c r="C177" s="139" t="s">
        <v>262</v>
      </c>
    </row>
    <row r="178">
      <c r="A178" s="138" t="s">
        <v>183</v>
      </c>
      <c r="B178" s="138" t="s">
        <v>278</v>
      </c>
      <c r="C178" s="138" t="s">
        <v>279</v>
      </c>
    </row>
    <row r="179">
      <c r="A179" s="138" t="s">
        <v>184</v>
      </c>
      <c r="B179" s="138" t="s">
        <v>270</v>
      </c>
      <c r="C179" s="138" t="s">
        <v>271</v>
      </c>
    </row>
    <row r="180">
      <c r="A180" s="138" t="s">
        <v>185</v>
      </c>
      <c r="B180" s="138" t="s">
        <v>274</v>
      </c>
      <c r="C180" s="139" t="s">
        <v>262</v>
      </c>
    </row>
    <row r="181">
      <c r="A181" s="138" t="s">
        <v>186</v>
      </c>
      <c r="B181" s="138" t="s">
        <v>290</v>
      </c>
      <c r="C181" s="138" t="s">
        <v>271</v>
      </c>
    </row>
    <row r="182">
      <c r="A182" s="138" t="s">
        <v>187</v>
      </c>
      <c r="B182" s="138" t="s">
        <v>261</v>
      </c>
      <c r="C182" s="139" t="s">
        <v>262</v>
      </c>
    </row>
    <row r="183">
      <c r="A183" s="138" t="s">
        <v>188</v>
      </c>
      <c r="B183" s="138" t="s">
        <v>301</v>
      </c>
      <c r="C183" s="139" t="s">
        <v>267</v>
      </c>
    </row>
    <row r="184">
      <c r="A184" s="138" t="s">
        <v>189</v>
      </c>
      <c r="B184" s="138" t="s">
        <v>289</v>
      </c>
      <c r="C184" s="138" t="s">
        <v>279</v>
      </c>
    </row>
    <row r="185">
      <c r="A185" s="138" t="s">
        <v>190</v>
      </c>
      <c r="B185" s="138" t="s">
        <v>287</v>
      </c>
      <c r="C185" s="139" t="s">
        <v>262</v>
      </c>
    </row>
    <row r="186">
      <c r="A186" s="138" t="s">
        <v>191</v>
      </c>
      <c r="B186" s="138" t="s">
        <v>266</v>
      </c>
      <c r="C186" s="139" t="s">
        <v>267</v>
      </c>
    </row>
    <row r="187">
      <c r="A187" s="138" t="s">
        <v>192</v>
      </c>
      <c r="B187" s="138" t="s">
        <v>288</v>
      </c>
      <c r="C187" s="138" t="s">
        <v>279</v>
      </c>
    </row>
    <row r="188">
      <c r="A188" s="138" t="s">
        <v>193</v>
      </c>
      <c r="B188" s="138" t="s">
        <v>275</v>
      </c>
      <c r="C188" s="138" t="s">
        <v>276</v>
      </c>
    </row>
    <row r="189">
      <c r="A189" s="138" t="s">
        <v>194</v>
      </c>
      <c r="B189" s="138" t="s">
        <v>289</v>
      </c>
      <c r="C189" s="138" t="s">
        <v>279</v>
      </c>
    </row>
    <row r="190">
      <c r="A190" s="138" t="s">
        <v>195</v>
      </c>
      <c r="B190" s="138" t="s">
        <v>294</v>
      </c>
      <c r="C190" s="139" t="s">
        <v>267</v>
      </c>
    </row>
    <row r="191">
      <c r="A191" s="138" t="s">
        <v>196</v>
      </c>
      <c r="B191" s="138" t="s">
        <v>270</v>
      </c>
      <c r="C191" s="138" t="s">
        <v>271</v>
      </c>
    </row>
    <row r="192">
      <c r="A192" s="138" t="s">
        <v>197</v>
      </c>
      <c r="B192" s="138" t="s">
        <v>290</v>
      </c>
      <c r="C192" s="138" t="s">
        <v>271</v>
      </c>
    </row>
    <row r="193">
      <c r="A193" s="138" t="s">
        <v>198</v>
      </c>
      <c r="B193" s="138" t="s">
        <v>285</v>
      </c>
      <c r="C193" s="138" t="s">
        <v>276</v>
      </c>
    </row>
    <row r="194">
      <c r="A194" s="138" t="s">
        <v>199</v>
      </c>
      <c r="B194" s="138" t="s">
        <v>289</v>
      </c>
      <c r="C194" s="138" t="s">
        <v>279</v>
      </c>
    </row>
    <row r="195">
      <c r="A195" s="138" t="s">
        <v>200</v>
      </c>
      <c r="B195" s="138" t="s">
        <v>270</v>
      </c>
      <c r="C195" s="138" t="s">
        <v>271</v>
      </c>
    </row>
    <row r="196">
      <c r="A196" s="138" t="s">
        <v>201</v>
      </c>
      <c r="B196" s="138" t="s">
        <v>301</v>
      </c>
      <c r="C196" s="139" t="s">
        <v>267</v>
      </c>
    </row>
    <row r="197">
      <c r="A197" s="138" t="s">
        <v>202</v>
      </c>
      <c r="B197" s="138" t="s">
        <v>301</v>
      </c>
      <c r="C197" s="139" t="s">
        <v>267</v>
      </c>
    </row>
    <row r="198">
      <c r="A198" s="138" t="s">
        <v>203</v>
      </c>
      <c r="B198" s="138" t="s">
        <v>288</v>
      </c>
      <c r="C198" s="138" t="s">
        <v>279</v>
      </c>
    </row>
    <row r="199">
      <c r="A199" s="138" t="s">
        <v>204</v>
      </c>
      <c r="B199" s="138" t="s">
        <v>270</v>
      </c>
      <c r="C199" s="138" t="s">
        <v>271</v>
      </c>
    </row>
    <row r="200">
      <c r="A200" s="138" t="s">
        <v>205</v>
      </c>
      <c r="B200" s="138" t="s">
        <v>301</v>
      </c>
      <c r="C200" s="139" t="s">
        <v>267</v>
      </c>
    </row>
    <row r="201">
      <c r="A201" s="138" t="s">
        <v>206</v>
      </c>
      <c r="B201" s="138" t="s">
        <v>274</v>
      </c>
      <c r="C201" s="139" t="s">
        <v>262</v>
      </c>
    </row>
    <row r="202">
      <c r="A202" s="138" t="s">
        <v>207</v>
      </c>
      <c r="B202" s="138" t="s">
        <v>261</v>
      </c>
      <c r="C202" s="139" t="s">
        <v>262</v>
      </c>
    </row>
    <row r="203">
      <c r="A203" s="138" t="s">
        <v>208</v>
      </c>
      <c r="B203" s="138" t="s">
        <v>288</v>
      </c>
      <c r="C203" s="138" t="s">
        <v>279</v>
      </c>
    </row>
    <row r="204">
      <c r="A204" s="138" t="s">
        <v>209</v>
      </c>
      <c r="B204" s="138" t="s">
        <v>286</v>
      </c>
      <c r="C204" s="139" t="s">
        <v>262</v>
      </c>
    </row>
    <row r="205">
      <c r="A205" s="138" t="s">
        <v>210</v>
      </c>
      <c r="B205" s="138" t="s">
        <v>270</v>
      </c>
      <c r="C205" s="138" t="s">
        <v>271</v>
      </c>
    </row>
    <row r="206">
      <c r="A206" s="138" t="s">
        <v>211</v>
      </c>
      <c r="B206" s="138" t="s">
        <v>301</v>
      </c>
      <c r="C206" s="139" t="s">
        <v>267</v>
      </c>
    </row>
    <row r="207">
      <c r="A207" s="138" t="s">
        <v>212</v>
      </c>
      <c r="B207" s="138" t="s">
        <v>290</v>
      </c>
      <c r="C207" s="138" t="s">
        <v>271</v>
      </c>
    </row>
    <row r="208">
      <c r="A208" s="138" t="s">
        <v>213</v>
      </c>
      <c r="B208" s="138" t="s">
        <v>292</v>
      </c>
      <c r="C208" s="139" t="s">
        <v>267</v>
      </c>
    </row>
    <row r="209">
      <c r="A209" s="138" t="s">
        <v>214</v>
      </c>
      <c r="B209" s="138" t="s">
        <v>261</v>
      </c>
      <c r="C209" s="139" t="s">
        <v>262</v>
      </c>
    </row>
    <row r="210">
      <c r="A210" s="138" t="s">
        <v>215</v>
      </c>
      <c r="B210" s="138" t="s">
        <v>294</v>
      </c>
      <c r="C210" s="139" t="s">
        <v>267</v>
      </c>
    </row>
    <row r="211">
      <c r="A211" s="138" t="s">
        <v>216</v>
      </c>
      <c r="B211" s="138" t="s">
        <v>301</v>
      </c>
      <c r="C211" s="139" t="s">
        <v>267</v>
      </c>
    </row>
    <row r="212">
      <c r="A212" s="138" t="s">
        <v>217</v>
      </c>
      <c r="B212" s="138" t="s">
        <v>270</v>
      </c>
      <c r="C212" s="138" t="s">
        <v>271</v>
      </c>
    </row>
    <row r="213">
      <c r="A213" s="138" t="s">
        <v>218</v>
      </c>
      <c r="B213" s="138" t="s">
        <v>261</v>
      </c>
      <c r="C213" s="139" t="s">
        <v>262</v>
      </c>
    </row>
    <row r="214">
      <c r="A214" s="138" t="s">
        <v>219</v>
      </c>
      <c r="B214" s="138" t="s">
        <v>280</v>
      </c>
      <c r="C214" s="138" t="s">
        <v>276</v>
      </c>
    </row>
    <row r="215">
      <c r="A215" s="138" t="s">
        <v>220</v>
      </c>
      <c r="B215" s="138" t="s">
        <v>285</v>
      </c>
      <c r="C215" s="138" t="s">
        <v>276</v>
      </c>
    </row>
    <row r="216">
      <c r="A216" s="138" t="s">
        <v>221</v>
      </c>
      <c r="B216" s="138" t="s">
        <v>261</v>
      </c>
      <c r="C216" s="139" t="s">
        <v>262</v>
      </c>
    </row>
    <row r="217">
      <c r="A217" s="138" t="s">
        <v>222</v>
      </c>
      <c r="B217" s="138" t="s">
        <v>275</v>
      </c>
      <c r="C217" s="138" t="s">
        <v>276</v>
      </c>
    </row>
    <row r="218">
      <c r="A218" s="138" t="s">
        <v>223</v>
      </c>
      <c r="B218" s="138" t="s">
        <v>274</v>
      </c>
      <c r="C218" s="139" t="s">
        <v>262</v>
      </c>
    </row>
    <row r="219">
      <c r="A219" s="138" t="s">
        <v>224</v>
      </c>
      <c r="B219" s="138" t="s">
        <v>274</v>
      </c>
      <c r="C219" s="139" t="s">
        <v>262</v>
      </c>
    </row>
    <row r="220">
      <c r="A220" s="138" t="s">
        <v>225</v>
      </c>
      <c r="B220" s="138" t="s">
        <v>301</v>
      </c>
      <c r="C220" s="139" t="s">
        <v>267</v>
      </c>
    </row>
    <row r="221">
      <c r="A221" s="138" t="s">
        <v>226</v>
      </c>
      <c r="B221" s="138" t="s">
        <v>294</v>
      </c>
      <c r="C221" s="139" t="s">
        <v>267</v>
      </c>
    </row>
    <row r="222">
      <c r="A222" s="138" t="s">
        <v>227</v>
      </c>
      <c r="B222" s="138" t="s">
        <v>289</v>
      </c>
      <c r="C222" s="138" t="s">
        <v>279</v>
      </c>
    </row>
    <row r="223">
      <c r="A223" s="138" t="s">
        <v>228</v>
      </c>
      <c r="B223" s="138" t="s">
        <v>301</v>
      </c>
      <c r="C223" s="139" t="s">
        <v>267</v>
      </c>
    </row>
    <row r="224">
      <c r="A224" s="138" t="s">
        <v>229</v>
      </c>
      <c r="B224" s="138" t="s">
        <v>270</v>
      </c>
      <c r="C224" s="138" t="s">
        <v>271</v>
      </c>
    </row>
    <row r="225">
      <c r="A225" s="138" t="s">
        <v>230</v>
      </c>
      <c r="B225" s="138" t="s">
        <v>289</v>
      </c>
      <c r="C225" s="138" t="s">
        <v>279</v>
      </c>
    </row>
    <row r="226">
      <c r="A226" s="138" t="s">
        <v>231</v>
      </c>
      <c r="B226" s="138" t="s">
        <v>290</v>
      </c>
      <c r="C226" s="138" t="s">
        <v>271</v>
      </c>
    </row>
    <row r="227">
      <c r="A227" s="138" t="s">
        <v>232</v>
      </c>
      <c r="B227" s="138" t="s">
        <v>289</v>
      </c>
      <c r="C227" s="138" t="s">
        <v>279</v>
      </c>
    </row>
    <row r="228">
      <c r="A228" s="138" t="s">
        <v>233</v>
      </c>
      <c r="B228" s="138" t="s">
        <v>285</v>
      </c>
      <c r="C228" s="138" t="s">
        <v>276</v>
      </c>
    </row>
    <row r="229">
      <c r="A229" s="138" t="s">
        <v>234</v>
      </c>
      <c r="B229" s="138" t="s">
        <v>285</v>
      </c>
      <c r="C229" s="138" t="s">
        <v>276</v>
      </c>
    </row>
    <row r="230">
      <c r="A230" s="138" t="s">
        <v>235</v>
      </c>
      <c r="B230" s="138" t="s">
        <v>261</v>
      </c>
      <c r="C230" s="139" t="s">
        <v>262</v>
      </c>
    </row>
    <row r="231">
      <c r="A231" s="138" t="s">
        <v>236</v>
      </c>
      <c r="B231" s="138" t="s">
        <v>300</v>
      </c>
      <c r="C231" s="138" t="s">
        <v>276</v>
      </c>
    </row>
    <row r="232">
      <c r="A232" s="138" t="s">
        <v>237</v>
      </c>
      <c r="B232" s="138" t="s">
        <v>266</v>
      </c>
      <c r="C232" s="139" t="s">
        <v>267</v>
      </c>
    </row>
    <row r="233">
      <c r="A233" s="138" t="s">
        <v>238</v>
      </c>
      <c r="B233" s="138" t="s">
        <v>288</v>
      </c>
      <c r="C233" s="138" t="s">
        <v>279</v>
      </c>
    </row>
    <row r="234">
      <c r="A234" s="138" t="s">
        <v>239</v>
      </c>
      <c r="B234" s="138" t="s">
        <v>261</v>
      </c>
      <c r="C234" s="139" t="s">
        <v>262</v>
      </c>
    </row>
    <row r="235">
      <c r="A235" s="138" t="s">
        <v>240</v>
      </c>
      <c r="B235" s="138" t="s">
        <v>294</v>
      </c>
      <c r="C235" s="139" t="s">
        <v>267</v>
      </c>
    </row>
    <row r="236">
      <c r="A236" s="138" t="s">
        <v>241</v>
      </c>
      <c r="B236" s="138" t="s">
        <v>274</v>
      </c>
      <c r="C236" s="139" t="s">
        <v>262</v>
      </c>
    </row>
    <row r="237">
      <c r="A237" s="138" t="s">
        <v>242</v>
      </c>
      <c r="B237" s="138" t="s">
        <v>270</v>
      </c>
      <c r="C237" s="138" t="s">
        <v>271</v>
      </c>
    </row>
    <row r="238">
      <c r="A238" s="138" t="s">
        <v>243</v>
      </c>
      <c r="B238" s="138" t="s">
        <v>301</v>
      </c>
      <c r="C238" s="139" t="s">
        <v>267</v>
      </c>
    </row>
    <row r="239">
      <c r="A239" s="138" t="s">
        <v>244</v>
      </c>
      <c r="B239" s="138" t="s">
        <v>283</v>
      </c>
      <c r="C239" s="139" t="s">
        <v>267</v>
      </c>
    </row>
    <row r="240">
      <c r="A240" s="138" t="s">
        <v>245</v>
      </c>
      <c r="B240" s="138" t="s">
        <v>301</v>
      </c>
      <c r="C240" s="139" t="s">
        <v>267</v>
      </c>
    </row>
    <row r="241">
      <c r="A241" s="138" t="s">
        <v>246</v>
      </c>
      <c r="B241" s="138" t="s">
        <v>288</v>
      </c>
      <c r="C241" s="138" t="s">
        <v>279</v>
      </c>
    </row>
    <row r="242">
      <c r="A242" s="138" t="s">
        <v>247</v>
      </c>
      <c r="B242" s="138" t="s">
        <v>280</v>
      </c>
      <c r="C242" s="138" t="s">
        <v>276</v>
      </c>
    </row>
    <row r="243">
      <c r="A243" s="138" t="s">
        <v>248</v>
      </c>
      <c r="B243" s="138" t="s">
        <v>289</v>
      </c>
      <c r="C243" s="138" t="s">
        <v>279</v>
      </c>
    </row>
    <row r="244">
      <c r="A244" s="138" t="s">
        <v>249</v>
      </c>
      <c r="B244" s="138" t="s">
        <v>289</v>
      </c>
      <c r="C244" s="138" t="s">
        <v>279</v>
      </c>
    </row>
    <row r="245">
      <c r="A245" s="138" t="s">
        <v>250</v>
      </c>
      <c r="B245" s="138" t="s">
        <v>289</v>
      </c>
      <c r="C245" s="138" t="s">
        <v>279</v>
      </c>
    </row>
    <row r="246">
      <c r="A246" s="138" t="s">
        <v>251</v>
      </c>
      <c r="B246" s="138" t="s">
        <v>275</v>
      </c>
      <c r="C246" s="138" t="s">
        <v>276</v>
      </c>
    </row>
    <row r="247">
      <c r="A247" s="138" t="s">
        <v>252</v>
      </c>
      <c r="B247" s="138" t="s">
        <v>292</v>
      </c>
      <c r="C247" s="139" t="s">
        <v>267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24.71"/>
    <col customWidth="1" min="5" max="5" width="26.14"/>
    <col customWidth="1" min="7" max="7" width="20.86"/>
  </cols>
  <sheetData>
    <row r="1">
      <c r="A1" s="136" t="e">
        <v>#REF!</v>
      </c>
      <c r="E1" s="140" t="s">
        <v>254</v>
      </c>
      <c r="F1" s="141" t="s">
        <v>343</v>
      </c>
      <c r="G1" s="142" t="s">
        <v>344</v>
      </c>
    </row>
    <row r="2">
      <c r="E2" s="143" t="s">
        <v>25</v>
      </c>
      <c r="F2" s="144">
        <v>2232.0</v>
      </c>
      <c r="G2" s="145">
        <v>-1505410.2495211302</v>
      </c>
    </row>
    <row r="3">
      <c r="E3" s="146" t="s">
        <v>204</v>
      </c>
      <c r="F3" s="147">
        <v>392.0</v>
      </c>
      <c r="G3" s="148">
        <v>833169.9820441101</v>
      </c>
    </row>
    <row r="4">
      <c r="E4" s="143" t="s">
        <v>150</v>
      </c>
      <c r="F4" s="144">
        <v>273.0</v>
      </c>
      <c r="G4" s="145">
        <v>-46742.71225068194</v>
      </c>
    </row>
    <row r="5">
      <c r="E5" s="146" t="s">
        <v>195</v>
      </c>
      <c r="F5" s="147">
        <v>146.0</v>
      </c>
      <c r="G5" s="148">
        <v>178362.111441343</v>
      </c>
    </row>
    <row r="6">
      <c r="E6" s="149" t="s">
        <v>200</v>
      </c>
      <c r="F6" s="144">
        <v>81.0</v>
      </c>
      <c r="G6" s="145">
        <v>187352.02479666998</v>
      </c>
    </row>
    <row r="7">
      <c r="E7" s="146" t="s">
        <v>164</v>
      </c>
      <c r="F7" s="147">
        <v>68.0</v>
      </c>
      <c r="G7" s="148">
        <v>197896.50722834803</v>
      </c>
    </row>
    <row r="8">
      <c r="E8" s="149" t="s">
        <v>210</v>
      </c>
      <c r="F8" s="144">
        <v>62.0</v>
      </c>
      <c r="G8" s="145">
        <v>151627.014251463</v>
      </c>
    </row>
    <row r="9">
      <c r="E9" s="146" t="s">
        <v>130</v>
      </c>
      <c r="F9" s="147">
        <v>50.0</v>
      </c>
      <c r="G9" s="148">
        <v>570530.142330928</v>
      </c>
    </row>
    <row r="10">
      <c r="E10" s="149" t="s">
        <v>104</v>
      </c>
      <c r="F10" s="144">
        <v>41.0</v>
      </c>
      <c r="G10" s="145">
        <v>138954.572800292</v>
      </c>
    </row>
    <row r="11">
      <c r="E11" s="146" t="s">
        <v>22</v>
      </c>
      <c r="F11" s="147">
        <v>35.0</v>
      </c>
      <c r="G11" s="148">
        <v>2184780.1305322098</v>
      </c>
    </row>
    <row r="12">
      <c r="E12" s="149" t="s">
        <v>229</v>
      </c>
      <c r="F12" s="144">
        <v>34.0</v>
      </c>
      <c r="G12" s="145">
        <v>65732.272360061</v>
      </c>
    </row>
    <row r="13">
      <c r="E13" s="146" t="s">
        <v>94</v>
      </c>
      <c r="F13" s="147">
        <v>33.0</v>
      </c>
      <c r="G13" s="148">
        <v>649779.697458555</v>
      </c>
    </row>
    <row r="14">
      <c r="E14" s="149" t="s">
        <v>224</v>
      </c>
      <c r="F14" s="144">
        <v>26.0</v>
      </c>
      <c r="G14" s="145">
        <v>167935.062706341</v>
      </c>
    </row>
    <row r="15">
      <c r="E15" s="146" t="s">
        <v>230</v>
      </c>
      <c r="F15" s="147">
        <v>26.0</v>
      </c>
      <c r="G15" s="148">
        <v>567513.2653040779</v>
      </c>
    </row>
    <row r="16">
      <c r="E16" s="149" t="s">
        <v>14</v>
      </c>
      <c r="F16" s="144">
        <v>24.0</v>
      </c>
      <c r="G16" s="145">
        <v>97327.736660631</v>
      </c>
    </row>
    <row r="17">
      <c r="E17" s="146" t="s">
        <v>127</v>
      </c>
      <c r="F17" s="147">
        <v>24.0</v>
      </c>
      <c r="G17" s="148">
        <v>105215.678205295</v>
      </c>
    </row>
    <row r="18">
      <c r="E18" s="149" t="s">
        <v>226</v>
      </c>
      <c r="F18" s="144">
        <v>23.0</v>
      </c>
      <c r="G18" s="145">
        <v>92943.577112064</v>
      </c>
    </row>
    <row r="19">
      <c r="E19" s="150" t="s">
        <v>227</v>
      </c>
      <c r="F19" s="147">
        <v>20.0</v>
      </c>
      <c r="G19" s="148">
        <v>-1965.4261638967</v>
      </c>
    </row>
    <row r="20">
      <c r="E20" s="149" t="s">
        <v>138</v>
      </c>
      <c r="F20" s="144">
        <v>18.0</v>
      </c>
      <c r="G20" s="145">
        <v>85220.93930335299</v>
      </c>
    </row>
    <row r="21">
      <c r="E21" s="146" t="s">
        <v>53</v>
      </c>
      <c r="F21" s="147">
        <v>17.0</v>
      </c>
      <c r="G21" s="148">
        <v>96981.39887506398</v>
      </c>
    </row>
    <row r="22">
      <c r="E22" s="149" t="s">
        <v>193</v>
      </c>
      <c r="F22" s="144">
        <v>12.0</v>
      </c>
      <c r="G22" s="145">
        <v>507773.557724448</v>
      </c>
    </row>
    <row r="23">
      <c r="E23" s="146" t="s">
        <v>245</v>
      </c>
      <c r="F23" s="147">
        <v>11.0</v>
      </c>
      <c r="G23" s="148">
        <v>63235.76399976741</v>
      </c>
    </row>
    <row r="24">
      <c r="E24" s="149" t="s">
        <v>40</v>
      </c>
      <c r="F24" s="144">
        <v>11.0</v>
      </c>
      <c r="G24" s="145">
        <v>107307.113540409</v>
      </c>
    </row>
    <row r="25">
      <c r="E25" s="146" t="s">
        <v>239</v>
      </c>
      <c r="F25" s="147">
        <v>10.0</v>
      </c>
      <c r="G25" s="148">
        <v>718217.9100995511</v>
      </c>
    </row>
    <row r="26">
      <c r="E26" s="149" t="s">
        <v>42</v>
      </c>
      <c r="F26" s="144">
        <v>7.0</v>
      </c>
      <c r="G26" s="145">
        <v>21565.3599989079</v>
      </c>
    </row>
    <row r="27">
      <c r="E27" s="146" t="s">
        <v>174</v>
      </c>
      <c r="F27" s="147">
        <v>7.0</v>
      </c>
      <c r="G27" s="148">
        <v>21681.460378900498</v>
      </c>
    </row>
    <row r="28">
      <c r="E28" s="149" t="s">
        <v>75</v>
      </c>
      <c r="F28" s="144">
        <v>7.0</v>
      </c>
      <c r="G28" s="145">
        <v>53983.719588937296</v>
      </c>
    </row>
    <row r="29">
      <c r="E29" s="146" t="s">
        <v>119</v>
      </c>
      <c r="F29" s="147">
        <v>7.0</v>
      </c>
      <c r="G29" s="148">
        <v>171924.19913422802</v>
      </c>
    </row>
    <row r="30">
      <c r="E30" s="149" t="s">
        <v>206</v>
      </c>
      <c r="F30" s="144">
        <v>6.0</v>
      </c>
      <c r="G30" s="145">
        <v>40178.7076417706</v>
      </c>
    </row>
    <row r="31">
      <c r="E31" s="146" t="s">
        <v>121</v>
      </c>
      <c r="F31" s="147">
        <v>6.0</v>
      </c>
      <c r="G31" s="148">
        <v>236465.49036068798</v>
      </c>
    </row>
    <row r="32">
      <c r="E32" s="149" t="s">
        <v>133</v>
      </c>
      <c r="F32" s="144">
        <v>6.0</v>
      </c>
      <c r="G32" s="145">
        <v>283712.90618542</v>
      </c>
    </row>
    <row r="33">
      <c r="E33" s="150" t="s">
        <v>181</v>
      </c>
      <c r="F33" s="147">
        <v>5.0</v>
      </c>
      <c r="G33" s="148">
        <v>-3980.2142198299007</v>
      </c>
    </row>
    <row r="34">
      <c r="E34" s="149" t="s">
        <v>33</v>
      </c>
      <c r="F34" s="144">
        <v>5.0</v>
      </c>
      <c r="G34" s="145">
        <v>42422.5191632907</v>
      </c>
    </row>
    <row r="35">
      <c r="E35" s="146" t="s">
        <v>134</v>
      </c>
      <c r="F35" s="147">
        <v>5.0</v>
      </c>
      <c r="G35" s="148">
        <v>493369.4925545481</v>
      </c>
    </row>
    <row r="36">
      <c r="E36" s="149" t="s">
        <v>95</v>
      </c>
      <c r="F36" s="144">
        <v>4.0</v>
      </c>
      <c r="G36" s="145">
        <v>19723.2659391843</v>
      </c>
    </row>
    <row r="37">
      <c r="E37" s="146" t="s">
        <v>155</v>
      </c>
      <c r="F37" s="147">
        <v>4.0</v>
      </c>
      <c r="G37" s="148">
        <v>22769.588031239204</v>
      </c>
    </row>
    <row r="38">
      <c r="E38" s="149" t="s">
        <v>111</v>
      </c>
      <c r="F38" s="144">
        <v>4.0</v>
      </c>
      <c r="G38" s="145">
        <v>42890.120182440005</v>
      </c>
    </row>
    <row r="39">
      <c r="E39" s="146" t="s">
        <v>38</v>
      </c>
      <c r="F39" s="147">
        <v>4.0</v>
      </c>
      <c r="G39" s="148">
        <v>127158.16086834301</v>
      </c>
    </row>
    <row r="40">
      <c r="E40" s="149" t="s">
        <v>192</v>
      </c>
      <c r="F40" s="144">
        <v>4.0</v>
      </c>
      <c r="G40" s="145">
        <v>143723.770398592</v>
      </c>
    </row>
    <row r="41">
      <c r="E41" s="146" t="s">
        <v>215</v>
      </c>
      <c r="F41" s="147">
        <v>3.0</v>
      </c>
      <c r="G41" s="148">
        <v>16074.452202773002</v>
      </c>
    </row>
    <row r="42">
      <c r="E42" s="149" t="s">
        <v>17</v>
      </c>
      <c r="F42" s="144">
        <v>3.0</v>
      </c>
      <c r="G42" s="145">
        <v>42122.1427170857</v>
      </c>
    </row>
    <row r="43">
      <c r="E43" s="146" t="s">
        <v>115</v>
      </c>
      <c r="F43" s="147">
        <v>3.0</v>
      </c>
      <c r="G43" s="148">
        <v>73264.64580313792</v>
      </c>
    </row>
    <row r="44">
      <c r="E44" s="149" t="s">
        <v>65</v>
      </c>
      <c r="F44" s="144">
        <v>3.0</v>
      </c>
      <c r="G44" s="145">
        <v>632528.2272104169</v>
      </c>
    </row>
    <row r="45">
      <c r="E45" s="150" t="s">
        <v>223</v>
      </c>
      <c r="F45" s="147">
        <v>2.0</v>
      </c>
      <c r="G45" s="148">
        <v>-34497.96703459987</v>
      </c>
    </row>
    <row r="46">
      <c r="E46" s="149" t="s">
        <v>183</v>
      </c>
      <c r="F46" s="144">
        <v>2.0</v>
      </c>
      <c r="G46" s="145">
        <v>8671.1518600506</v>
      </c>
    </row>
    <row r="47">
      <c r="E47" s="146" t="s">
        <v>87</v>
      </c>
      <c r="F47" s="147">
        <v>2.0</v>
      </c>
      <c r="G47" s="148">
        <v>16939.782124040903</v>
      </c>
    </row>
    <row r="48">
      <c r="E48" s="149" t="s">
        <v>187</v>
      </c>
      <c r="F48" s="144">
        <v>2.0</v>
      </c>
      <c r="G48" s="145">
        <v>27082.957778732805</v>
      </c>
    </row>
    <row r="49">
      <c r="E49" s="146" t="s">
        <v>168</v>
      </c>
      <c r="F49" s="147">
        <v>2.0</v>
      </c>
      <c r="G49" s="148">
        <v>43814.5118369065</v>
      </c>
    </row>
    <row r="50">
      <c r="E50" s="149" t="s">
        <v>69</v>
      </c>
      <c r="F50" s="144">
        <v>2.0</v>
      </c>
      <c r="G50" s="145">
        <v>45837.339358025</v>
      </c>
    </row>
    <row r="51">
      <c r="E51" s="146" t="s">
        <v>167</v>
      </c>
      <c r="F51" s="147">
        <v>2.0</v>
      </c>
      <c r="G51" s="148">
        <v>71699.6882694434</v>
      </c>
    </row>
    <row r="52">
      <c r="E52" s="149" t="s">
        <v>154</v>
      </c>
      <c r="F52" s="144">
        <v>2.0</v>
      </c>
      <c r="G52" s="145">
        <v>74674.71193814851</v>
      </c>
    </row>
    <row r="53">
      <c r="E53" s="146" t="s">
        <v>8</v>
      </c>
      <c r="F53" s="147">
        <v>2.0</v>
      </c>
      <c r="G53" s="148">
        <v>86322.02319877798</v>
      </c>
    </row>
    <row r="54">
      <c r="E54" s="149" t="s">
        <v>189</v>
      </c>
      <c r="F54" s="144">
        <v>2.0</v>
      </c>
      <c r="G54" s="145">
        <v>93187.69201205499</v>
      </c>
    </row>
    <row r="55">
      <c r="E55" s="146" t="s">
        <v>194</v>
      </c>
      <c r="F55" s="147">
        <v>2.0</v>
      </c>
      <c r="G55" s="148">
        <v>99839.902422025</v>
      </c>
    </row>
    <row r="56">
      <c r="E56" s="149" t="s">
        <v>205</v>
      </c>
      <c r="F56" s="144">
        <v>2.0</v>
      </c>
      <c r="G56" s="145">
        <v>105153.36187773399</v>
      </c>
    </row>
    <row r="57">
      <c r="E57" s="146" t="s">
        <v>103</v>
      </c>
      <c r="F57" s="147">
        <v>2.0</v>
      </c>
      <c r="G57" s="148">
        <v>114595.665091907</v>
      </c>
    </row>
    <row r="58">
      <c r="E58" s="149" t="s">
        <v>9</v>
      </c>
      <c r="F58" s="144">
        <v>2.0</v>
      </c>
      <c r="G58" s="145">
        <v>126209.948433108</v>
      </c>
    </row>
    <row r="59">
      <c r="E59" s="146" t="s">
        <v>191</v>
      </c>
      <c r="F59" s="147">
        <v>2.0</v>
      </c>
      <c r="G59" s="148">
        <v>140621.066357821</v>
      </c>
    </row>
    <row r="60">
      <c r="E60" s="149" t="s">
        <v>156</v>
      </c>
      <c r="F60" s="144">
        <v>2.0</v>
      </c>
      <c r="G60" s="145">
        <v>260969.397119179</v>
      </c>
    </row>
    <row r="61">
      <c r="E61" s="146" t="s">
        <v>116</v>
      </c>
      <c r="F61" s="147">
        <v>2.0</v>
      </c>
      <c r="G61" s="148">
        <v>290472.729884561</v>
      </c>
    </row>
    <row r="62">
      <c r="E62" s="149" t="s">
        <v>100</v>
      </c>
      <c r="F62" s="144">
        <v>2.0</v>
      </c>
      <c r="G62" s="145">
        <v>395875.470504766</v>
      </c>
    </row>
    <row r="63">
      <c r="E63" s="146" t="s">
        <v>54</v>
      </c>
      <c r="F63" s="147">
        <v>2.0</v>
      </c>
      <c r="G63" s="148">
        <v>500348.386063781</v>
      </c>
    </row>
    <row r="64">
      <c r="E64" s="149" t="s">
        <v>13</v>
      </c>
      <c r="F64" s="144">
        <v>2.0</v>
      </c>
      <c r="G64" s="145">
        <v>1241541.22548736</v>
      </c>
    </row>
    <row r="65">
      <c r="E65" s="150" t="s">
        <v>157</v>
      </c>
      <c r="F65" s="147">
        <v>1.0</v>
      </c>
      <c r="G65" s="148">
        <v>-10728.107504350502</v>
      </c>
    </row>
    <row r="66">
      <c r="E66" s="149" t="s">
        <v>160</v>
      </c>
      <c r="F66" s="144">
        <v>1.0</v>
      </c>
      <c r="G66" s="145">
        <v>3936.7988589302986</v>
      </c>
    </row>
    <row r="67">
      <c r="E67" s="146" t="s">
        <v>12</v>
      </c>
      <c r="F67" s="147">
        <v>1.0</v>
      </c>
      <c r="G67" s="148">
        <v>3950.4736466531012</v>
      </c>
    </row>
    <row r="68">
      <c r="E68" s="149" t="s">
        <v>32</v>
      </c>
      <c r="F68" s="144">
        <v>1.0</v>
      </c>
      <c r="G68" s="145">
        <v>7198.948887816401</v>
      </c>
    </row>
    <row r="69">
      <c r="E69" s="146" t="s">
        <v>78</v>
      </c>
      <c r="F69" s="147">
        <v>1.0</v>
      </c>
      <c r="G69" s="148">
        <v>8888.5958106061</v>
      </c>
    </row>
    <row r="70">
      <c r="E70" s="149" t="s">
        <v>170</v>
      </c>
      <c r="F70" s="144">
        <v>1.0</v>
      </c>
      <c r="G70" s="145">
        <v>16165.6276166186</v>
      </c>
    </row>
    <row r="71">
      <c r="E71" s="146" t="s">
        <v>251</v>
      </c>
      <c r="F71" s="147">
        <v>1.0</v>
      </c>
      <c r="G71" s="148">
        <v>17523.464717832496</v>
      </c>
    </row>
    <row r="72">
      <c r="E72" s="149" t="s">
        <v>28</v>
      </c>
      <c r="F72" s="144">
        <v>1.0</v>
      </c>
      <c r="G72" s="145">
        <v>18636.0777672488</v>
      </c>
    </row>
    <row r="73">
      <c r="E73" s="146" t="s">
        <v>240</v>
      </c>
      <c r="F73" s="147">
        <v>1.0</v>
      </c>
      <c r="G73" s="148">
        <v>18862.3422179911</v>
      </c>
    </row>
    <row r="74">
      <c r="E74" s="149" t="s">
        <v>55</v>
      </c>
      <c r="F74" s="144">
        <v>1.0</v>
      </c>
      <c r="G74" s="145">
        <v>19625.6039977595</v>
      </c>
    </row>
    <row r="75">
      <c r="E75" s="146" t="s">
        <v>57</v>
      </c>
      <c r="F75" s="147">
        <v>1.0</v>
      </c>
      <c r="G75" s="148">
        <v>19637.401431762002</v>
      </c>
    </row>
    <row r="76">
      <c r="E76" s="149" t="s">
        <v>51</v>
      </c>
      <c r="F76" s="144">
        <v>1.0</v>
      </c>
      <c r="G76" s="145">
        <v>20038.9745230982</v>
      </c>
    </row>
    <row r="77">
      <c r="E77" s="146" t="s">
        <v>114</v>
      </c>
      <c r="F77" s="147">
        <v>1.0</v>
      </c>
      <c r="G77" s="148">
        <v>30924.9418810106</v>
      </c>
    </row>
    <row r="78">
      <c r="E78" s="149" t="s">
        <v>177</v>
      </c>
      <c r="F78" s="144">
        <v>1.0</v>
      </c>
      <c r="G78" s="145">
        <v>32136.4084652698</v>
      </c>
    </row>
    <row r="79">
      <c r="E79" s="146" t="s">
        <v>132</v>
      </c>
      <c r="F79" s="147">
        <v>1.0</v>
      </c>
      <c r="G79" s="148">
        <v>33158.1084873218</v>
      </c>
    </row>
    <row r="80">
      <c r="E80" s="149" t="s">
        <v>140</v>
      </c>
      <c r="F80" s="144">
        <v>1.0</v>
      </c>
      <c r="G80" s="145">
        <v>33214.7862986747</v>
      </c>
    </row>
    <row r="81">
      <c r="E81" s="146" t="s">
        <v>63</v>
      </c>
      <c r="F81" s="147">
        <v>1.0</v>
      </c>
      <c r="G81" s="148">
        <v>36126.167195621994</v>
      </c>
    </row>
    <row r="82">
      <c r="E82" s="149" t="s">
        <v>216</v>
      </c>
      <c r="F82" s="144">
        <v>1.0</v>
      </c>
      <c r="G82" s="145">
        <v>42040.0105090286</v>
      </c>
    </row>
    <row r="83">
      <c r="E83" s="146" t="s">
        <v>48</v>
      </c>
      <c r="F83" s="147">
        <v>1.0</v>
      </c>
      <c r="G83" s="148">
        <v>43282.0313215018</v>
      </c>
    </row>
    <row r="84">
      <c r="E84" s="149" t="s">
        <v>70</v>
      </c>
      <c r="F84" s="144">
        <v>1.0</v>
      </c>
      <c r="G84" s="145">
        <v>54086.77329072049</v>
      </c>
    </row>
    <row r="85">
      <c r="E85" s="146" t="s">
        <v>92</v>
      </c>
      <c r="F85" s="147">
        <v>1.0</v>
      </c>
      <c r="G85" s="148">
        <v>54115.279955261794</v>
      </c>
    </row>
    <row r="86">
      <c r="E86" s="149" t="s">
        <v>30</v>
      </c>
      <c r="F86" s="144">
        <v>1.0</v>
      </c>
      <c r="G86" s="145">
        <v>59220.219870787696</v>
      </c>
    </row>
    <row r="87">
      <c r="E87" s="146" t="s">
        <v>232</v>
      </c>
      <c r="F87" s="147">
        <v>1.0</v>
      </c>
      <c r="G87" s="148">
        <v>101904.45509874099</v>
      </c>
    </row>
    <row r="88">
      <c r="E88" s="149" t="s">
        <v>72</v>
      </c>
      <c r="F88" s="144">
        <v>1.0</v>
      </c>
      <c r="G88" s="145">
        <v>116150.23098652903</v>
      </c>
    </row>
    <row r="89">
      <c r="E89" s="146" t="s">
        <v>101</v>
      </c>
      <c r="F89" s="147">
        <v>1.0</v>
      </c>
      <c r="G89" s="148">
        <v>8749636.508943262</v>
      </c>
    </row>
    <row r="90">
      <c r="E90" s="149" t="s">
        <v>23</v>
      </c>
      <c r="F90" s="144">
        <v>0.0</v>
      </c>
      <c r="G90" s="145">
        <v>6587.35961317344</v>
      </c>
    </row>
    <row r="91">
      <c r="E91" s="146" t="s">
        <v>50</v>
      </c>
      <c r="F91" s="147">
        <v>0.0</v>
      </c>
      <c r="G91" s="148">
        <v>7515.55289769404</v>
      </c>
    </row>
    <row r="92">
      <c r="E92" s="149" t="s">
        <v>151</v>
      </c>
      <c r="F92" s="144">
        <v>0.0</v>
      </c>
      <c r="G92" s="145">
        <v>8274.98376684726</v>
      </c>
    </row>
    <row r="93">
      <c r="E93" s="146" t="s">
        <v>62</v>
      </c>
      <c r="F93" s="147">
        <v>0.0</v>
      </c>
      <c r="G93" s="148">
        <v>8584.38152835412</v>
      </c>
    </row>
    <row r="94">
      <c r="E94" s="149" t="s">
        <v>139</v>
      </c>
      <c r="F94" s="144">
        <v>0.0</v>
      </c>
      <c r="G94" s="145">
        <v>9293.18367289712</v>
      </c>
    </row>
    <row r="95">
      <c r="E95" s="146" t="s">
        <v>109</v>
      </c>
      <c r="F95" s="147">
        <v>0.0</v>
      </c>
      <c r="G95" s="148">
        <v>9456.32067441892</v>
      </c>
    </row>
    <row r="96">
      <c r="E96" s="149" t="s">
        <v>107</v>
      </c>
      <c r="F96" s="144">
        <v>0.0</v>
      </c>
      <c r="G96" s="145">
        <v>10716.4133758287</v>
      </c>
    </row>
    <row r="97">
      <c r="E97" s="146" t="s">
        <v>15</v>
      </c>
      <c r="F97" s="147">
        <v>0.0</v>
      </c>
      <c r="G97" s="148">
        <v>11115.8177588648</v>
      </c>
    </row>
    <row r="98">
      <c r="E98" s="149" t="s">
        <v>228</v>
      </c>
      <c r="F98" s="144">
        <v>0.0</v>
      </c>
      <c r="G98" s="145">
        <v>11475.8442449819</v>
      </c>
    </row>
    <row r="99">
      <c r="E99" s="146" t="s">
        <v>84</v>
      </c>
      <c r="F99" s="147">
        <v>0.0</v>
      </c>
      <c r="G99" s="148">
        <v>11779.6165926432</v>
      </c>
    </row>
    <row r="100">
      <c r="E100" s="149" t="s">
        <v>188</v>
      </c>
      <c r="F100" s="144">
        <v>0.0</v>
      </c>
      <c r="G100" s="145">
        <v>12010.258560312</v>
      </c>
    </row>
    <row r="101">
      <c r="E101" s="146" t="s">
        <v>214</v>
      </c>
      <c r="F101" s="147">
        <v>0.0</v>
      </c>
      <c r="G101" s="148">
        <v>12375.9104602746</v>
      </c>
    </row>
    <row r="102">
      <c r="E102" s="149" t="s">
        <v>166</v>
      </c>
      <c r="F102" s="144">
        <v>0.0</v>
      </c>
      <c r="G102" s="145">
        <v>12578.425358715498</v>
      </c>
    </row>
    <row r="103">
      <c r="E103" s="146" t="s">
        <v>74</v>
      </c>
      <c r="F103" s="147">
        <v>0.0</v>
      </c>
      <c r="G103" s="148">
        <v>12679.6828079359</v>
      </c>
    </row>
    <row r="104">
      <c r="E104" s="149" t="s">
        <v>145</v>
      </c>
      <c r="F104" s="144">
        <v>0.0</v>
      </c>
      <c r="G104" s="145">
        <v>12730.311532546099</v>
      </c>
    </row>
    <row r="105">
      <c r="E105" s="146" t="s">
        <v>131</v>
      </c>
      <c r="F105" s="147">
        <v>0.0</v>
      </c>
      <c r="G105" s="148">
        <v>12910.3247756047</v>
      </c>
    </row>
    <row r="106">
      <c r="E106" s="149" t="s">
        <v>142</v>
      </c>
      <c r="F106" s="144">
        <v>0.0</v>
      </c>
      <c r="G106" s="145">
        <v>13264.725847876198</v>
      </c>
    </row>
    <row r="107">
      <c r="E107" s="146" t="s">
        <v>165</v>
      </c>
      <c r="F107" s="147">
        <v>0.0</v>
      </c>
      <c r="G107" s="148">
        <v>13287.2275032585</v>
      </c>
    </row>
    <row r="108">
      <c r="E108" s="149" t="s">
        <v>35</v>
      </c>
      <c r="F108" s="144">
        <v>0.0</v>
      </c>
      <c r="G108" s="145">
        <v>13506.6186432361</v>
      </c>
    </row>
    <row r="109">
      <c r="E109" s="146" t="s">
        <v>46</v>
      </c>
      <c r="F109" s="147">
        <v>0.0</v>
      </c>
      <c r="G109" s="148">
        <v>13861.0197155076</v>
      </c>
    </row>
    <row r="110">
      <c r="E110" s="149" t="s">
        <v>26</v>
      </c>
      <c r="F110" s="144">
        <v>0.0</v>
      </c>
      <c r="G110" s="145">
        <v>13917.2738539634</v>
      </c>
    </row>
    <row r="111">
      <c r="E111" s="146" t="s">
        <v>85</v>
      </c>
      <c r="F111" s="147">
        <v>0.0</v>
      </c>
      <c r="G111" s="148">
        <v>13934.1500955001</v>
      </c>
    </row>
    <row r="112">
      <c r="E112" s="149" t="s">
        <v>136</v>
      </c>
      <c r="F112" s="144">
        <v>0.0</v>
      </c>
      <c r="G112" s="145">
        <v>14046.658372411699</v>
      </c>
    </row>
    <row r="113">
      <c r="E113" s="146" t="s">
        <v>10</v>
      </c>
      <c r="F113" s="147">
        <v>0.0</v>
      </c>
      <c r="G113" s="148">
        <v>14147.9158216321</v>
      </c>
    </row>
    <row r="114">
      <c r="E114" s="149" t="s">
        <v>148</v>
      </c>
      <c r="F114" s="144">
        <v>0.0</v>
      </c>
      <c r="G114" s="145">
        <v>14485.4406523669</v>
      </c>
    </row>
    <row r="115">
      <c r="E115" s="146" t="s">
        <v>120</v>
      </c>
      <c r="F115" s="147">
        <v>0.0</v>
      </c>
      <c r="G115" s="148">
        <v>15593.647179946</v>
      </c>
    </row>
    <row r="116">
      <c r="E116" s="149" t="s">
        <v>172</v>
      </c>
      <c r="F116" s="144">
        <v>0.0</v>
      </c>
      <c r="G116" s="145">
        <v>15610.5234214828</v>
      </c>
    </row>
    <row r="117">
      <c r="E117" s="146" t="s">
        <v>208</v>
      </c>
      <c r="F117" s="147">
        <v>0.0</v>
      </c>
      <c r="G117" s="148">
        <v>15649.9013184018</v>
      </c>
    </row>
    <row r="118">
      <c r="E118" s="149" t="s">
        <v>81</v>
      </c>
      <c r="F118" s="144">
        <v>0.0</v>
      </c>
      <c r="G118" s="145">
        <v>15863.6670445338</v>
      </c>
    </row>
    <row r="119">
      <c r="E119" s="146" t="s">
        <v>243</v>
      </c>
      <c r="F119" s="147">
        <v>0.0</v>
      </c>
      <c r="G119" s="148">
        <v>15914.295769143999</v>
      </c>
    </row>
    <row r="120">
      <c r="E120" s="149" t="s">
        <v>238</v>
      </c>
      <c r="F120" s="144">
        <v>0.0</v>
      </c>
      <c r="G120" s="145">
        <v>15919.921182989601</v>
      </c>
    </row>
    <row r="121">
      <c r="E121" s="146" t="s">
        <v>135</v>
      </c>
      <c r="F121" s="147">
        <v>0.0</v>
      </c>
      <c r="G121" s="148">
        <v>15993.0515629822</v>
      </c>
    </row>
    <row r="122">
      <c r="E122" s="149" t="s">
        <v>118</v>
      </c>
      <c r="F122" s="144">
        <v>0.0</v>
      </c>
      <c r="G122" s="145">
        <v>16268.6968414155</v>
      </c>
    </row>
    <row r="123">
      <c r="E123" s="146" t="s">
        <v>169</v>
      </c>
      <c r="F123" s="147">
        <v>0.0</v>
      </c>
      <c r="G123" s="148">
        <v>16533.0912921578</v>
      </c>
    </row>
    <row r="124">
      <c r="E124" s="149" t="s">
        <v>83</v>
      </c>
      <c r="F124" s="144">
        <v>0.0</v>
      </c>
      <c r="G124" s="145">
        <v>16561.2183613857</v>
      </c>
    </row>
    <row r="125">
      <c r="E125" s="146" t="s">
        <v>34</v>
      </c>
      <c r="F125" s="147">
        <v>0.0</v>
      </c>
      <c r="G125" s="148">
        <v>16876.2415367381</v>
      </c>
    </row>
    <row r="126">
      <c r="E126" s="149" t="s">
        <v>21</v>
      </c>
      <c r="F126" s="144">
        <v>0.0</v>
      </c>
      <c r="G126" s="145">
        <v>16938.1210890395</v>
      </c>
    </row>
    <row r="127">
      <c r="E127" s="146" t="s">
        <v>234</v>
      </c>
      <c r="F127" s="147">
        <v>0.0</v>
      </c>
      <c r="G127" s="148">
        <v>17101.2580905613</v>
      </c>
    </row>
    <row r="128">
      <c r="E128" s="149" t="s">
        <v>246</v>
      </c>
      <c r="F128" s="144">
        <v>0.0</v>
      </c>
      <c r="G128" s="145">
        <v>17191.2647120906</v>
      </c>
    </row>
    <row r="129">
      <c r="E129" s="146" t="s">
        <v>186</v>
      </c>
      <c r="F129" s="147">
        <v>0.0</v>
      </c>
      <c r="G129" s="148">
        <v>17753.8060966485</v>
      </c>
    </row>
    <row r="130">
      <c r="E130" s="149" t="s">
        <v>199</v>
      </c>
      <c r="F130" s="144">
        <v>0.0</v>
      </c>
      <c r="G130" s="145">
        <v>18063.2038581554</v>
      </c>
    </row>
    <row r="131">
      <c r="E131" s="146" t="s">
        <v>89</v>
      </c>
      <c r="F131" s="147">
        <v>0.0</v>
      </c>
      <c r="G131" s="148">
        <v>18299.4712396697</v>
      </c>
    </row>
    <row r="132">
      <c r="E132" s="149" t="s">
        <v>47</v>
      </c>
      <c r="F132" s="144">
        <v>0.0</v>
      </c>
      <c r="G132" s="145">
        <v>18406.3541027357</v>
      </c>
    </row>
    <row r="133">
      <c r="E133" s="146" t="s">
        <v>82</v>
      </c>
      <c r="F133" s="147">
        <v>0.0</v>
      </c>
      <c r="G133" s="148">
        <v>18575.1165181031</v>
      </c>
    </row>
    <row r="134">
      <c r="E134" s="149" t="s">
        <v>73</v>
      </c>
      <c r="F134" s="144">
        <v>0.0</v>
      </c>
      <c r="G134" s="145">
        <v>18783.2568303895</v>
      </c>
    </row>
    <row r="135">
      <c r="E135" s="146" t="s">
        <v>213</v>
      </c>
      <c r="F135" s="147">
        <v>0.0</v>
      </c>
      <c r="G135" s="148">
        <v>18940.7684180657</v>
      </c>
    </row>
    <row r="136">
      <c r="E136" s="149" t="s">
        <v>64</v>
      </c>
      <c r="F136" s="144">
        <v>0.0</v>
      </c>
      <c r="G136" s="145">
        <v>19013.8987980583</v>
      </c>
    </row>
    <row r="137">
      <c r="E137" s="146" t="s">
        <v>112</v>
      </c>
      <c r="F137" s="147">
        <v>0.0</v>
      </c>
      <c r="G137" s="148">
        <v>19407.6777672488</v>
      </c>
    </row>
    <row r="138">
      <c r="E138" s="149" t="s">
        <v>80</v>
      </c>
      <c r="F138" s="144">
        <v>0.0</v>
      </c>
      <c r="G138" s="145">
        <v>19452.6810780135</v>
      </c>
    </row>
    <row r="139">
      <c r="E139" s="146" t="s">
        <v>179</v>
      </c>
      <c r="F139" s="147">
        <v>0.0</v>
      </c>
      <c r="G139" s="148">
        <v>19520.1860441604</v>
      </c>
    </row>
    <row r="140">
      <c r="E140" s="149" t="s">
        <v>235</v>
      </c>
      <c r="F140" s="144">
        <v>0.0</v>
      </c>
      <c r="G140" s="145">
        <v>19722.7009426013</v>
      </c>
    </row>
    <row r="141">
      <c r="E141" s="146" t="s">
        <v>236</v>
      </c>
      <c r="F141" s="147">
        <v>0.0</v>
      </c>
      <c r="G141" s="148">
        <v>19902.7141856598</v>
      </c>
    </row>
    <row r="142">
      <c r="E142" s="149" t="s">
        <v>182</v>
      </c>
      <c r="F142" s="144">
        <v>0.0</v>
      </c>
      <c r="G142" s="145">
        <v>20127.730739483</v>
      </c>
    </row>
    <row r="143">
      <c r="E143" s="146" t="s">
        <v>56</v>
      </c>
      <c r="F143" s="147">
        <v>0.0</v>
      </c>
      <c r="G143" s="148">
        <v>20600.2655025117</v>
      </c>
    </row>
    <row r="144">
      <c r="E144" s="149" t="s">
        <v>176</v>
      </c>
      <c r="F144" s="144">
        <v>0.0</v>
      </c>
      <c r="G144" s="145">
        <v>20695.8975378865</v>
      </c>
    </row>
    <row r="145">
      <c r="E145" s="146" t="s">
        <v>110</v>
      </c>
      <c r="F145" s="147">
        <v>0.0</v>
      </c>
      <c r="G145" s="148">
        <v>21050.298610158</v>
      </c>
    </row>
    <row r="146">
      <c r="E146" s="149" t="s">
        <v>161</v>
      </c>
      <c r="F146" s="144">
        <v>0.0</v>
      </c>
      <c r="G146" s="145">
        <v>21089.6765070771</v>
      </c>
    </row>
    <row r="147">
      <c r="E147" s="146" t="s">
        <v>108</v>
      </c>
      <c r="F147" s="147">
        <v>0.0</v>
      </c>
      <c r="G147" s="148">
        <v>21382.1980270472</v>
      </c>
    </row>
    <row r="148">
      <c r="E148" s="149" t="s">
        <v>43</v>
      </c>
      <c r="F148" s="144">
        <v>0.0</v>
      </c>
      <c r="G148" s="145">
        <v>21444.0775793486</v>
      </c>
    </row>
    <row r="149">
      <c r="E149" s="146" t="s">
        <v>211</v>
      </c>
      <c r="F149" s="147">
        <v>0.0</v>
      </c>
      <c r="G149" s="148">
        <v>21494.7063039588</v>
      </c>
    </row>
    <row r="150">
      <c r="E150" s="149" t="s">
        <v>248</v>
      </c>
      <c r="F150" s="144">
        <v>0.0</v>
      </c>
      <c r="G150" s="145">
        <v>21646.592477789396</v>
      </c>
    </row>
    <row r="151">
      <c r="E151" s="146" t="s">
        <v>19</v>
      </c>
      <c r="F151" s="147">
        <v>0.0</v>
      </c>
      <c r="G151" s="148">
        <v>21798.4786516201</v>
      </c>
    </row>
    <row r="152">
      <c r="E152" s="149" t="s">
        <v>96</v>
      </c>
      <c r="F152" s="144">
        <v>0.0</v>
      </c>
      <c r="G152" s="145">
        <v>22068.4985162079</v>
      </c>
    </row>
    <row r="153">
      <c r="E153" s="146" t="s">
        <v>196</v>
      </c>
      <c r="F153" s="147">
        <v>0.0</v>
      </c>
      <c r="G153" s="148">
        <v>22383.5216915603</v>
      </c>
    </row>
    <row r="154">
      <c r="E154" s="149" t="s">
        <v>197</v>
      </c>
      <c r="F154" s="144">
        <v>0.0</v>
      </c>
      <c r="G154" s="145">
        <v>22681.668625376</v>
      </c>
    </row>
    <row r="155">
      <c r="E155" s="146" t="s">
        <v>158</v>
      </c>
      <c r="F155" s="147">
        <v>0.0</v>
      </c>
      <c r="G155" s="148">
        <v>23176.705043787</v>
      </c>
    </row>
    <row r="156">
      <c r="E156" s="149" t="s">
        <v>27</v>
      </c>
      <c r="F156" s="144">
        <v>0.0</v>
      </c>
      <c r="G156" s="145">
        <v>23998.015465241602</v>
      </c>
    </row>
    <row r="157">
      <c r="E157" s="146" t="s">
        <v>146</v>
      </c>
      <c r="F157" s="147">
        <v>0.0</v>
      </c>
      <c r="G157" s="148">
        <v>24307.4132267485</v>
      </c>
    </row>
    <row r="158">
      <c r="E158" s="149" t="s">
        <v>126</v>
      </c>
      <c r="F158" s="144">
        <v>0.0</v>
      </c>
      <c r="G158" s="145">
        <v>24639.3126436376</v>
      </c>
    </row>
    <row r="159">
      <c r="E159" s="146" t="s">
        <v>124</v>
      </c>
      <c r="F159" s="147">
        <v>0.0</v>
      </c>
      <c r="G159" s="148">
        <v>24819.3258866962</v>
      </c>
    </row>
    <row r="160">
      <c r="E160" s="149" t="s">
        <v>241</v>
      </c>
      <c r="F160" s="144">
        <v>0.0</v>
      </c>
      <c r="G160" s="145">
        <v>25460.6230650922</v>
      </c>
    </row>
    <row r="161">
      <c r="E161" s="146" t="s">
        <v>122</v>
      </c>
      <c r="F161" s="147">
        <v>0.0</v>
      </c>
      <c r="G161" s="148">
        <v>26349.4384526938</v>
      </c>
    </row>
    <row r="162">
      <c r="E162" s="149" t="s">
        <v>97</v>
      </c>
      <c r="F162" s="144">
        <v>0.0</v>
      </c>
      <c r="G162" s="145">
        <v>26445.070488068595</v>
      </c>
    </row>
    <row r="163">
      <c r="E163" s="146" t="s">
        <v>203</v>
      </c>
      <c r="F163" s="147">
        <v>0.0</v>
      </c>
      <c r="G163" s="148">
        <v>26596.9566618993</v>
      </c>
    </row>
    <row r="164">
      <c r="E164" s="149" t="s">
        <v>202</v>
      </c>
      <c r="F164" s="144">
        <v>0.0</v>
      </c>
      <c r="G164" s="145">
        <v>27181.9997018395</v>
      </c>
    </row>
    <row r="165">
      <c r="E165" s="146" t="s">
        <v>217</v>
      </c>
      <c r="F165" s="147">
        <v>0.0</v>
      </c>
      <c r="G165" s="148">
        <v>27485.7720495008</v>
      </c>
    </row>
    <row r="166">
      <c r="E166" s="149" t="s">
        <v>66</v>
      </c>
      <c r="F166" s="144">
        <v>0.0</v>
      </c>
      <c r="G166" s="145">
        <v>28869.6238555133</v>
      </c>
    </row>
    <row r="167">
      <c r="E167" s="146" t="s">
        <v>123</v>
      </c>
      <c r="F167" s="147">
        <v>0.0</v>
      </c>
      <c r="G167" s="148">
        <v>29162.145375483502</v>
      </c>
    </row>
    <row r="168">
      <c r="E168" s="149" t="s">
        <v>225</v>
      </c>
      <c r="F168" s="144">
        <v>0.0</v>
      </c>
      <c r="G168" s="145">
        <v>29606.5530692842</v>
      </c>
    </row>
    <row r="169">
      <c r="E169" s="146" t="s">
        <v>36</v>
      </c>
      <c r="F169" s="147">
        <v>0.0</v>
      </c>
      <c r="G169" s="148">
        <v>30478.492215349</v>
      </c>
    </row>
    <row r="170">
      <c r="E170" s="149" t="s">
        <v>242</v>
      </c>
      <c r="F170" s="144">
        <v>0.0</v>
      </c>
      <c r="G170" s="145">
        <v>30641.629216870802</v>
      </c>
    </row>
    <row r="171">
      <c r="E171" s="146" t="s">
        <v>91</v>
      </c>
      <c r="F171" s="147">
        <v>0.0</v>
      </c>
      <c r="G171" s="148">
        <v>30776.6391491647</v>
      </c>
    </row>
    <row r="172">
      <c r="E172" s="149" t="s">
        <v>209</v>
      </c>
      <c r="F172" s="144">
        <v>0.0</v>
      </c>
      <c r="G172" s="145">
        <v>31417.9363275608</v>
      </c>
    </row>
    <row r="173">
      <c r="E173" s="146" t="s">
        <v>99</v>
      </c>
      <c r="F173" s="147">
        <v>0.0</v>
      </c>
      <c r="G173" s="148">
        <v>31783.5882275235</v>
      </c>
    </row>
    <row r="174">
      <c r="E174" s="149" t="s">
        <v>44</v>
      </c>
      <c r="F174" s="144">
        <v>0.0</v>
      </c>
      <c r="G174" s="145">
        <v>32711.781512044</v>
      </c>
    </row>
    <row r="175">
      <c r="E175" s="146" t="s">
        <v>11</v>
      </c>
      <c r="F175" s="147">
        <v>0.0</v>
      </c>
      <c r="G175" s="148">
        <v>32869.2930997203</v>
      </c>
    </row>
    <row r="176">
      <c r="E176" s="149" t="s">
        <v>252</v>
      </c>
      <c r="F176" s="144">
        <v>0.0</v>
      </c>
      <c r="G176" s="145">
        <v>33420.583656587</v>
      </c>
    </row>
    <row r="177">
      <c r="E177" s="146" t="s">
        <v>105</v>
      </c>
      <c r="F177" s="147">
        <v>0.0</v>
      </c>
      <c r="G177" s="148">
        <v>34180.0145257403</v>
      </c>
    </row>
    <row r="178">
      <c r="E178" s="149" t="s">
        <v>20</v>
      </c>
      <c r="F178" s="144">
        <v>0.0</v>
      </c>
      <c r="G178" s="145">
        <v>34990.0741195037</v>
      </c>
    </row>
    <row r="179">
      <c r="E179" s="146" t="s">
        <v>221</v>
      </c>
      <c r="F179" s="147">
        <v>0.0</v>
      </c>
      <c r="G179" s="148">
        <v>35243.2177425548</v>
      </c>
    </row>
    <row r="180">
      <c r="E180" s="149" t="s">
        <v>90</v>
      </c>
      <c r="F180" s="144">
        <v>0.0</v>
      </c>
      <c r="G180" s="145">
        <v>36717.0761700966</v>
      </c>
    </row>
    <row r="181">
      <c r="E181" s="146" t="s">
        <v>218</v>
      </c>
      <c r="F181" s="147">
        <v>0.0</v>
      </c>
      <c r="G181" s="148">
        <v>37088.3534839048</v>
      </c>
    </row>
    <row r="182">
      <c r="E182" s="149" t="s">
        <v>207</v>
      </c>
      <c r="F182" s="144">
        <v>0.0</v>
      </c>
      <c r="G182" s="145">
        <v>37695.8981792274</v>
      </c>
    </row>
    <row r="183">
      <c r="E183" s="146" t="s">
        <v>16</v>
      </c>
      <c r="F183" s="147">
        <v>0.0</v>
      </c>
      <c r="G183" s="148">
        <v>38230.3124945574</v>
      </c>
    </row>
    <row r="184">
      <c r="E184" s="149" t="s">
        <v>233</v>
      </c>
      <c r="F184" s="144">
        <v>0.0</v>
      </c>
      <c r="G184" s="145">
        <v>38787.2284652698</v>
      </c>
    </row>
    <row r="185">
      <c r="E185" s="146" t="s">
        <v>86</v>
      </c>
      <c r="F185" s="147">
        <v>0.0</v>
      </c>
      <c r="G185" s="148">
        <v>40356.7189281864</v>
      </c>
    </row>
    <row r="186">
      <c r="E186" s="149" t="s">
        <v>318</v>
      </c>
      <c r="F186" s="144">
        <v>0.0</v>
      </c>
      <c r="G186" s="145">
        <v>41273.6613850159</v>
      </c>
    </row>
    <row r="187">
      <c r="E187" s="146" t="s">
        <v>137</v>
      </c>
      <c r="F187" s="147">
        <v>0.0</v>
      </c>
      <c r="G187" s="148">
        <v>41723.6944926622</v>
      </c>
    </row>
    <row r="188">
      <c r="E188" s="149" t="s">
        <v>31</v>
      </c>
      <c r="F188" s="144">
        <v>0.0</v>
      </c>
      <c r="G188" s="145">
        <v>43850.1009262912</v>
      </c>
    </row>
    <row r="189">
      <c r="E189" s="146" t="s">
        <v>59</v>
      </c>
      <c r="F189" s="147">
        <v>0.0</v>
      </c>
      <c r="G189" s="148">
        <v>44350.7627585478</v>
      </c>
    </row>
    <row r="190">
      <c r="E190" s="149" t="s">
        <v>153</v>
      </c>
      <c r="F190" s="144">
        <v>0.0</v>
      </c>
      <c r="G190" s="145">
        <v>45211.4510769214</v>
      </c>
    </row>
    <row r="191">
      <c r="E191" s="146" t="s">
        <v>60</v>
      </c>
      <c r="F191" s="147">
        <v>0.0</v>
      </c>
      <c r="G191" s="148">
        <v>45492.7217692004</v>
      </c>
    </row>
    <row r="192">
      <c r="E192" s="149" t="s">
        <v>237</v>
      </c>
      <c r="F192" s="144">
        <v>0.0</v>
      </c>
      <c r="G192" s="145">
        <v>46837.1956782939</v>
      </c>
    </row>
    <row r="193">
      <c r="E193" s="146" t="s">
        <v>231</v>
      </c>
      <c r="F193" s="147">
        <v>0.0</v>
      </c>
      <c r="G193" s="148">
        <v>49149.240768827</v>
      </c>
    </row>
    <row r="194">
      <c r="E194" s="149" t="s">
        <v>18</v>
      </c>
      <c r="F194" s="144">
        <v>0.0</v>
      </c>
      <c r="G194" s="145">
        <v>49216.7457349739</v>
      </c>
    </row>
    <row r="195">
      <c r="E195" s="146" t="s">
        <v>152</v>
      </c>
      <c r="F195" s="147">
        <v>0.0</v>
      </c>
      <c r="G195" s="148">
        <v>49272.9998734297</v>
      </c>
    </row>
    <row r="196">
      <c r="E196" s="149" t="s">
        <v>39</v>
      </c>
      <c r="F196" s="144">
        <v>0.0</v>
      </c>
      <c r="G196" s="145">
        <v>50133.6881918034</v>
      </c>
    </row>
    <row r="197">
      <c r="E197" s="146" t="s">
        <v>129</v>
      </c>
      <c r="F197" s="147">
        <v>0.0</v>
      </c>
      <c r="G197" s="148">
        <v>50448.71136715581</v>
      </c>
    </row>
    <row r="198">
      <c r="E198" s="149" t="s">
        <v>250</v>
      </c>
      <c r="F198" s="144">
        <v>0.0</v>
      </c>
      <c r="G198" s="145">
        <v>50639.9754379055</v>
      </c>
    </row>
    <row r="199">
      <c r="E199" s="146" t="s">
        <v>212</v>
      </c>
      <c r="F199" s="147">
        <v>0.0</v>
      </c>
      <c r="G199" s="148">
        <v>51247.5201332281</v>
      </c>
    </row>
    <row r="200">
      <c r="E200" s="149" t="s">
        <v>7</v>
      </c>
      <c r="F200" s="144">
        <v>0.0</v>
      </c>
      <c r="G200" s="145">
        <v>51517.5399978159</v>
      </c>
    </row>
    <row r="201">
      <c r="E201" s="146" t="s">
        <v>144</v>
      </c>
      <c r="F201" s="147">
        <v>0.0</v>
      </c>
      <c r="G201" s="148">
        <v>51945.0714500799</v>
      </c>
    </row>
    <row r="202">
      <c r="E202" s="149" t="s">
        <v>143</v>
      </c>
      <c r="F202" s="144">
        <v>0.0</v>
      </c>
      <c r="G202" s="145">
        <v>52186.9642454398</v>
      </c>
    </row>
    <row r="203">
      <c r="E203" s="146" t="s">
        <v>162</v>
      </c>
      <c r="F203" s="147">
        <v>0.0</v>
      </c>
      <c r="G203" s="148">
        <v>52738.2548023066</v>
      </c>
    </row>
    <row r="204">
      <c r="E204" s="149" t="s">
        <v>45</v>
      </c>
      <c r="F204" s="144">
        <v>0.0</v>
      </c>
      <c r="G204" s="145">
        <v>53525.8127406877</v>
      </c>
    </row>
    <row r="205">
      <c r="E205" s="146" t="s">
        <v>67</v>
      </c>
      <c r="F205" s="147">
        <v>0.0</v>
      </c>
      <c r="G205" s="148">
        <v>54791.5308559431</v>
      </c>
    </row>
    <row r="206">
      <c r="E206" s="149" t="s">
        <v>76</v>
      </c>
      <c r="F206" s="144">
        <v>0.0</v>
      </c>
      <c r="G206" s="145">
        <v>56321.64342194071</v>
      </c>
    </row>
    <row r="207">
      <c r="E207" s="146" t="s">
        <v>41</v>
      </c>
      <c r="F207" s="147">
        <v>0.0</v>
      </c>
      <c r="G207" s="148">
        <v>56929.1881172632</v>
      </c>
    </row>
    <row r="208">
      <c r="E208" s="149" t="s">
        <v>190</v>
      </c>
      <c r="F208" s="144">
        <v>0.0</v>
      </c>
      <c r="G208" s="145">
        <v>57159.830084932</v>
      </c>
    </row>
    <row r="209">
      <c r="E209" s="146" t="s">
        <v>171</v>
      </c>
      <c r="F209" s="147">
        <v>0.0</v>
      </c>
      <c r="G209" s="148">
        <v>57339.8433279905</v>
      </c>
    </row>
    <row r="210">
      <c r="E210" s="149" t="s">
        <v>184</v>
      </c>
      <c r="F210" s="144">
        <v>0.0</v>
      </c>
      <c r="G210" s="145">
        <v>57497.3549156668</v>
      </c>
    </row>
    <row r="211">
      <c r="E211" s="146" t="s">
        <v>201</v>
      </c>
      <c r="F211" s="147">
        <v>0.0</v>
      </c>
      <c r="G211" s="148">
        <v>61660.1611613955</v>
      </c>
    </row>
    <row r="212">
      <c r="E212" s="149" t="s">
        <v>185</v>
      </c>
      <c r="F212" s="144">
        <v>0.0</v>
      </c>
      <c r="G212" s="145">
        <v>61812.0473352261</v>
      </c>
    </row>
    <row r="213">
      <c r="E213" s="146" t="s">
        <v>98</v>
      </c>
      <c r="F213" s="147">
        <v>0.0</v>
      </c>
      <c r="G213" s="148">
        <v>63100.2671058638</v>
      </c>
    </row>
    <row r="214">
      <c r="E214" s="149" t="s">
        <v>37</v>
      </c>
      <c r="F214" s="144">
        <v>0.0</v>
      </c>
      <c r="G214" s="145">
        <v>65496.69340408061</v>
      </c>
    </row>
    <row r="215">
      <c r="E215" s="146" t="s">
        <v>88</v>
      </c>
      <c r="F215" s="147">
        <v>0.0</v>
      </c>
      <c r="G215" s="148">
        <v>70649.5724866313</v>
      </c>
    </row>
    <row r="216">
      <c r="E216" s="149" t="s">
        <v>49</v>
      </c>
      <c r="F216" s="144">
        <v>0.0</v>
      </c>
      <c r="G216" s="145">
        <v>72247.1900187759</v>
      </c>
    </row>
    <row r="217">
      <c r="E217" s="146" t="s">
        <v>58</v>
      </c>
      <c r="F217" s="147">
        <v>0.0</v>
      </c>
      <c r="G217" s="148">
        <v>72455.3303310623</v>
      </c>
    </row>
    <row r="218">
      <c r="E218" s="149" t="s">
        <v>220</v>
      </c>
      <c r="F218" s="144">
        <v>0.0</v>
      </c>
      <c r="G218" s="145">
        <v>74846.1312154335</v>
      </c>
    </row>
    <row r="219">
      <c r="E219" s="146" t="s">
        <v>249</v>
      </c>
      <c r="F219" s="147">
        <v>0.0</v>
      </c>
      <c r="G219" s="148">
        <v>79250.8302565222</v>
      </c>
    </row>
    <row r="220">
      <c r="E220" s="149" t="s">
        <v>106</v>
      </c>
      <c r="F220" s="144">
        <v>0.0</v>
      </c>
      <c r="G220" s="145">
        <v>79914.6290903006</v>
      </c>
    </row>
    <row r="221">
      <c r="E221" s="146" t="s">
        <v>113</v>
      </c>
      <c r="F221" s="147">
        <v>0.0</v>
      </c>
      <c r="G221" s="148">
        <v>79965.2578149108</v>
      </c>
    </row>
    <row r="222">
      <c r="E222" s="149" t="s">
        <v>222</v>
      </c>
      <c r="F222" s="144">
        <v>0.0</v>
      </c>
      <c r="G222" s="145">
        <v>81135.3438947913</v>
      </c>
    </row>
    <row r="223">
      <c r="E223" s="146" t="s">
        <v>147</v>
      </c>
      <c r="F223" s="147">
        <v>0.0</v>
      </c>
      <c r="G223" s="148">
        <v>81951.0289024003</v>
      </c>
    </row>
    <row r="224">
      <c r="E224" s="149" t="s">
        <v>175</v>
      </c>
      <c r="F224" s="144">
        <v>0.0</v>
      </c>
      <c r="G224" s="145">
        <v>89072.8028309038</v>
      </c>
    </row>
    <row r="225">
      <c r="E225" s="146" t="s">
        <v>159</v>
      </c>
      <c r="F225" s="147">
        <v>0.0</v>
      </c>
      <c r="G225" s="148">
        <v>90439.7783953796</v>
      </c>
    </row>
    <row r="226">
      <c r="E226" s="149" t="s">
        <v>52</v>
      </c>
      <c r="F226" s="144">
        <v>0.0</v>
      </c>
      <c r="G226" s="145">
        <v>92959.9637981991</v>
      </c>
    </row>
    <row r="227">
      <c r="E227" s="146" t="s">
        <v>79</v>
      </c>
      <c r="F227" s="147">
        <v>0.0</v>
      </c>
      <c r="G227" s="148">
        <v>96397.0916578481</v>
      </c>
    </row>
    <row r="228">
      <c r="E228" s="149" t="s">
        <v>93</v>
      </c>
      <c r="F228" s="144">
        <v>0.0</v>
      </c>
      <c r="G228" s="145">
        <v>97966.5821207648</v>
      </c>
    </row>
    <row r="229">
      <c r="E229" s="146" t="s">
        <v>61</v>
      </c>
      <c r="F229" s="147">
        <v>0.0</v>
      </c>
      <c r="G229" s="148">
        <v>113205.828228439</v>
      </c>
    </row>
    <row r="230">
      <c r="E230" s="149" t="s">
        <v>29</v>
      </c>
      <c r="F230" s="144">
        <v>0.0</v>
      </c>
      <c r="G230" s="145">
        <v>114814.696588275</v>
      </c>
    </row>
    <row r="231">
      <c r="E231" s="146" t="s">
        <v>24</v>
      </c>
      <c r="F231" s="147">
        <v>0.0</v>
      </c>
      <c r="G231" s="148">
        <v>124394.776367297</v>
      </c>
    </row>
    <row r="232">
      <c r="E232" s="149" t="s">
        <v>68</v>
      </c>
      <c r="F232" s="144">
        <v>0.0</v>
      </c>
      <c r="G232" s="145">
        <v>126048.648037897</v>
      </c>
    </row>
    <row r="233">
      <c r="E233" s="146" t="s">
        <v>125</v>
      </c>
      <c r="F233" s="147">
        <v>0.0</v>
      </c>
      <c r="G233" s="148">
        <v>134166.120217068</v>
      </c>
    </row>
    <row r="234">
      <c r="E234" s="149" t="s">
        <v>117</v>
      </c>
      <c r="F234" s="144">
        <v>0.0</v>
      </c>
      <c r="G234" s="145">
        <v>153939.44988428</v>
      </c>
    </row>
    <row r="235">
      <c r="E235" s="146" t="s">
        <v>149</v>
      </c>
      <c r="F235" s="147">
        <v>0.0</v>
      </c>
      <c r="G235" s="148">
        <v>160425.552048233</v>
      </c>
    </row>
    <row r="236">
      <c r="E236" s="149" t="s">
        <v>180</v>
      </c>
      <c r="F236" s="144">
        <v>0.0</v>
      </c>
      <c r="G236" s="145">
        <v>168284.255190507</v>
      </c>
    </row>
    <row r="237">
      <c r="E237" s="146" t="s">
        <v>163</v>
      </c>
      <c r="F237" s="147">
        <v>0.0</v>
      </c>
      <c r="G237" s="148">
        <v>173999.675657616</v>
      </c>
    </row>
    <row r="238">
      <c r="E238" s="149" t="s">
        <v>178</v>
      </c>
      <c r="F238" s="144">
        <v>0.0</v>
      </c>
      <c r="G238" s="145">
        <v>196951.364147579</v>
      </c>
    </row>
    <row r="239">
      <c r="E239" s="146" t="s">
        <v>198</v>
      </c>
      <c r="F239" s="147">
        <v>0.0</v>
      </c>
      <c r="G239" s="148">
        <v>213338.194679752</v>
      </c>
    </row>
    <row r="240">
      <c r="E240" s="149" t="s">
        <v>244</v>
      </c>
      <c r="F240" s="144">
        <v>0.0</v>
      </c>
      <c r="G240" s="145">
        <v>231485.779745591</v>
      </c>
    </row>
    <row r="241">
      <c r="E241" s="146" t="s">
        <v>102</v>
      </c>
      <c r="F241" s="147">
        <v>0.0</v>
      </c>
      <c r="G241" s="148">
        <v>260332.901945722</v>
      </c>
    </row>
    <row r="242">
      <c r="E242" s="149" t="s">
        <v>77</v>
      </c>
      <c r="F242" s="144">
        <v>0.0</v>
      </c>
      <c r="G242" s="145">
        <v>345316.02891089</v>
      </c>
    </row>
    <row r="243">
      <c r="E243" s="146" t="s">
        <v>71</v>
      </c>
      <c r="F243" s="147">
        <v>0.0</v>
      </c>
      <c r="G243" s="148">
        <v>418362.027695738</v>
      </c>
    </row>
    <row r="244">
      <c r="E244" s="149" t="s">
        <v>219</v>
      </c>
      <c r="F244" s="144">
        <v>0.0</v>
      </c>
      <c r="G244" s="145">
        <v>432431.1877235321</v>
      </c>
    </row>
    <row r="245">
      <c r="E245" s="146" t="s">
        <v>173</v>
      </c>
      <c r="F245" s="147">
        <v>0.0</v>
      </c>
      <c r="G245" s="148">
        <v>673075.141209726</v>
      </c>
    </row>
    <row r="246">
      <c r="E246" s="149" t="s">
        <v>247</v>
      </c>
      <c r="F246" s="144">
        <v>0.0</v>
      </c>
      <c r="G246" s="145">
        <v>988497.720945207</v>
      </c>
    </row>
    <row r="247">
      <c r="E247" s="146" t="s">
        <v>141</v>
      </c>
      <c r="F247" s="147">
        <v>0.0</v>
      </c>
      <c r="G247" s="148">
        <v>1207466.95488438</v>
      </c>
    </row>
    <row r="248">
      <c r="E248" s="144" t="s">
        <v>341</v>
      </c>
      <c r="F248" s="144">
        <v>3827.0</v>
      </c>
      <c r="G248" s="145">
        <v>3.2845409320000034E7</v>
      </c>
    </row>
    <row r="249">
      <c r="C249" s="151"/>
      <c r="E249" s="151"/>
    </row>
    <row r="250">
      <c r="C250" s="151"/>
      <c r="E250" s="151"/>
    </row>
    <row r="251">
      <c r="C251" s="151"/>
      <c r="E251" s="151"/>
    </row>
    <row r="252">
      <c r="C252" s="151"/>
      <c r="E252" s="151"/>
    </row>
    <row r="253">
      <c r="C253" s="151"/>
      <c r="E253" s="151"/>
    </row>
    <row r="254">
      <c r="C254" s="151"/>
      <c r="E254" s="151"/>
    </row>
    <row r="255">
      <c r="C255" s="151"/>
      <c r="E255" s="151"/>
    </row>
    <row r="256">
      <c r="C256" s="151"/>
      <c r="E256" s="151"/>
    </row>
    <row r="257">
      <c r="C257" s="151"/>
      <c r="E257" s="151"/>
    </row>
    <row r="258">
      <c r="C258" s="151"/>
      <c r="E258" s="151"/>
    </row>
    <row r="259">
      <c r="C259" s="151"/>
      <c r="E259" s="151"/>
    </row>
    <row r="260">
      <c r="C260" s="151"/>
      <c r="E260" s="151"/>
    </row>
    <row r="261">
      <c r="C261" s="151"/>
      <c r="E261" s="151"/>
    </row>
    <row r="262">
      <c r="C262" s="151"/>
      <c r="E262" s="151"/>
    </row>
    <row r="263">
      <c r="C263" s="151"/>
      <c r="E263" s="151"/>
    </row>
    <row r="264">
      <c r="C264" s="151"/>
      <c r="E264" s="151"/>
    </row>
    <row r="265">
      <c r="C265" s="151"/>
      <c r="E265" s="151"/>
    </row>
    <row r="266">
      <c r="C266" s="151"/>
      <c r="E266" s="151"/>
    </row>
    <row r="267">
      <c r="C267" s="151"/>
      <c r="E267" s="151"/>
    </row>
    <row r="268">
      <c r="C268" s="151"/>
      <c r="E268" s="151"/>
    </row>
    <row r="269">
      <c r="C269" s="151"/>
      <c r="E269" s="151"/>
    </row>
    <row r="270">
      <c r="C270" s="151"/>
      <c r="E270" s="151"/>
    </row>
    <row r="271">
      <c r="C271" s="151"/>
      <c r="E271" s="151"/>
    </row>
    <row r="272">
      <c r="C272" s="151"/>
      <c r="E272" s="151"/>
    </row>
    <row r="273">
      <c r="C273" s="151"/>
      <c r="E273" s="151"/>
    </row>
    <row r="274">
      <c r="C274" s="151"/>
      <c r="E274" s="151"/>
    </row>
    <row r="275">
      <c r="C275" s="151"/>
      <c r="E275" s="151"/>
    </row>
    <row r="276">
      <c r="C276" s="151"/>
      <c r="E276" s="151"/>
    </row>
    <row r="277">
      <c r="C277" s="151"/>
      <c r="E277" s="151"/>
    </row>
    <row r="278">
      <c r="C278" s="151"/>
      <c r="E278" s="151"/>
    </row>
    <row r="279">
      <c r="C279" s="151"/>
      <c r="E279" s="151"/>
    </row>
    <row r="280">
      <c r="C280" s="151"/>
      <c r="E280" s="151"/>
    </row>
    <row r="281">
      <c r="C281" s="151"/>
      <c r="E281" s="151"/>
    </row>
    <row r="282">
      <c r="C282" s="151"/>
      <c r="E282" s="151"/>
    </row>
    <row r="283">
      <c r="C283" s="151"/>
      <c r="E283" s="151"/>
    </row>
    <row r="284">
      <c r="C284" s="151"/>
      <c r="E284" s="151"/>
    </row>
    <row r="285">
      <c r="C285" s="151"/>
      <c r="E285" s="151"/>
    </row>
    <row r="286">
      <c r="C286" s="151"/>
      <c r="E286" s="151"/>
    </row>
    <row r="287">
      <c r="C287" s="151"/>
      <c r="E287" s="151"/>
    </row>
    <row r="288">
      <c r="C288" s="151"/>
      <c r="E288" s="151"/>
    </row>
    <row r="289">
      <c r="C289" s="151"/>
      <c r="E289" s="151"/>
    </row>
    <row r="290">
      <c r="C290" s="151"/>
      <c r="E290" s="151"/>
    </row>
    <row r="291">
      <c r="C291" s="151"/>
      <c r="E291" s="151"/>
    </row>
    <row r="292">
      <c r="C292" s="151"/>
      <c r="E292" s="151"/>
    </row>
    <row r="293">
      <c r="C293" s="151"/>
      <c r="E293" s="151"/>
    </row>
    <row r="294">
      <c r="C294" s="151"/>
      <c r="E294" s="151"/>
    </row>
    <row r="295">
      <c r="C295" s="151"/>
      <c r="E295" s="151"/>
    </row>
    <row r="296">
      <c r="C296" s="151"/>
      <c r="E296" s="151"/>
    </row>
    <row r="297">
      <c r="C297" s="151"/>
      <c r="E297" s="151"/>
    </row>
    <row r="298">
      <c r="C298" s="151"/>
      <c r="E298" s="151"/>
    </row>
    <row r="299">
      <c r="C299" s="151"/>
      <c r="E299" s="151"/>
    </row>
    <row r="300">
      <c r="C300" s="151"/>
      <c r="E300" s="151"/>
    </row>
    <row r="301">
      <c r="C301" s="151"/>
      <c r="E301" s="151"/>
    </row>
    <row r="302">
      <c r="C302" s="151"/>
      <c r="E302" s="151"/>
    </row>
    <row r="303">
      <c r="C303" s="151"/>
      <c r="E303" s="151"/>
    </row>
    <row r="304">
      <c r="C304" s="151"/>
      <c r="E304" s="151"/>
    </row>
    <row r="305">
      <c r="C305" s="151"/>
      <c r="E305" s="151"/>
    </row>
    <row r="306">
      <c r="C306" s="151"/>
      <c r="E306" s="151"/>
    </row>
    <row r="307">
      <c r="C307" s="151"/>
      <c r="E307" s="151"/>
    </row>
    <row r="308">
      <c r="C308" s="151"/>
      <c r="E308" s="151"/>
    </row>
    <row r="309">
      <c r="C309" s="151"/>
      <c r="E309" s="151"/>
    </row>
    <row r="310">
      <c r="C310" s="151"/>
      <c r="E310" s="151"/>
    </row>
    <row r="311">
      <c r="C311" s="151"/>
      <c r="E311" s="151"/>
    </row>
    <row r="312">
      <c r="C312" s="151"/>
      <c r="E312" s="151"/>
    </row>
    <row r="313">
      <c r="C313" s="151"/>
      <c r="E313" s="151"/>
    </row>
    <row r="314">
      <c r="C314" s="151"/>
      <c r="E314" s="151"/>
    </row>
    <row r="315">
      <c r="C315" s="151"/>
      <c r="E315" s="151"/>
    </row>
    <row r="316">
      <c r="C316" s="151"/>
      <c r="E316" s="151"/>
    </row>
    <row r="317">
      <c r="C317" s="151"/>
      <c r="E317" s="151"/>
    </row>
    <row r="318">
      <c r="C318" s="151"/>
      <c r="E318" s="151"/>
    </row>
    <row r="319">
      <c r="C319" s="151"/>
      <c r="E319" s="151"/>
    </row>
    <row r="320">
      <c r="C320" s="151"/>
      <c r="E320" s="151"/>
    </row>
    <row r="321">
      <c r="C321" s="151"/>
      <c r="E321" s="151"/>
    </row>
    <row r="322">
      <c r="C322" s="151"/>
      <c r="E322" s="151"/>
    </row>
    <row r="323">
      <c r="C323" s="151"/>
      <c r="E323" s="151"/>
    </row>
    <row r="324">
      <c r="C324" s="151"/>
      <c r="E324" s="151"/>
    </row>
    <row r="325">
      <c r="C325" s="151"/>
      <c r="E325" s="151"/>
    </row>
    <row r="326">
      <c r="C326" s="151"/>
      <c r="E326" s="151"/>
    </row>
    <row r="327">
      <c r="C327" s="151"/>
      <c r="E327" s="151"/>
    </row>
    <row r="328">
      <c r="C328" s="151"/>
      <c r="E328" s="151"/>
    </row>
    <row r="329">
      <c r="C329" s="151"/>
      <c r="E329" s="151"/>
    </row>
    <row r="330">
      <c r="C330" s="151"/>
      <c r="E330" s="151"/>
    </row>
    <row r="331">
      <c r="C331" s="151"/>
      <c r="E331" s="151"/>
    </row>
    <row r="332">
      <c r="C332" s="151"/>
      <c r="E332" s="151"/>
    </row>
    <row r="333">
      <c r="C333" s="151"/>
      <c r="E333" s="151"/>
    </row>
    <row r="334">
      <c r="C334" s="151"/>
      <c r="E334" s="151"/>
    </row>
    <row r="335">
      <c r="C335" s="151"/>
      <c r="E335" s="151"/>
    </row>
    <row r="336">
      <c r="C336" s="151"/>
      <c r="E336" s="151"/>
    </row>
    <row r="337">
      <c r="C337" s="151"/>
      <c r="E337" s="151"/>
    </row>
    <row r="338">
      <c r="C338" s="151"/>
      <c r="E338" s="151"/>
    </row>
    <row r="339">
      <c r="C339" s="151"/>
      <c r="E339" s="151"/>
    </row>
    <row r="340">
      <c r="C340" s="151"/>
      <c r="E340" s="151"/>
    </row>
    <row r="341">
      <c r="C341" s="151"/>
      <c r="E341" s="151"/>
    </row>
    <row r="342">
      <c r="C342" s="151"/>
      <c r="E342" s="151"/>
    </row>
    <row r="343">
      <c r="C343" s="151"/>
      <c r="E343" s="151"/>
    </row>
    <row r="344">
      <c r="C344" s="151"/>
      <c r="E344" s="151"/>
    </row>
    <row r="345">
      <c r="C345" s="151"/>
      <c r="E345" s="151"/>
    </row>
    <row r="346">
      <c r="C346" s="151"/>
      <c r="E346" s="151"/>
    </row>
    <row r="347">
      <c r="C347" s="151"/>
      <c r="E347" s="151"/>
    </row>
    <row r="348">
      <c r="C348" s="151"/>
      <c r="E348" s="151"/>
    </row>
    <row r="349">
      <c r="C349" s="151"/>
      <c r="E349" s="151"/>
    </row>
    <row r="350">
      <c r="C350" s="151"/>
      <c r="E350" s="151"/>
    </row>
    <row r="351">
      <c r="C351" s="151"/>
      <c r="E351" s="151"/>
    </row>
    <row r="352">
      <c r="C352" s="151"/>
      <c r="E352" s="151"/>
    </row>
    <row r="353">
      <c r="C353" s="151"/>
      <c r="E353" s="151"/>
    </row>
    <row r="354">
      <c r="C354" s="151"/>
      <c r="E354" s="151"/>
    </row>
    <row r="355">
      <c r="C355" s="151"/>
      <c r="E355" s="151"/>
    </row>
    <row r="356">
      <c r="C356" s="151"/>
      <c r="E356" s="151"/>
    </row>
    <row r="357">
      <c r="C357" s="151"/>
      <c r="E357" s="151"/>
    </row>
    <row r="358">
      <c r="C358" s="151"/>
      <c r="E358" s="151"/>
    </row>
    <row r="359">
      <c r="C359" s="151"/>
      <c r="E359" s="151"/>
    </row>
    <row r="360">
      <c r="C360" s="151"/>
      <c r="E360" s="151"/>
    </row>
    <row r="361">
      <c r="C361" s="151"/>
      <c r="E361" s="151"/>
    </row>
    <row r="362">
      <c r="C362" s="151"/>
      <c r="E362" s="151"/>
    </row>
    <row r="363">
      <c r="C363" s="151"/>
      <c r="E363" s="151"/>
    </row>
    <row r="364">
      <c r="C364" s="151"/>
      <c r="E364" s="151"/>
    </row>
    <row r="365">
      <c r="C365" s="151"/>
      <c r="E365" s="151"/>
    </row>
    <row r="366">
      <c r="C366" s="151"/>
      <c r="E366" s="151"/>
    </row>
    <row r="367">
      <c r="C367" s="151"/>
      <c r="E367" s="151"/>
    </row>
    <row r="368">
      <c r="C368" s="151"/>
      <c r="E368" s="151"/>
    </row>
    <row r="369">
      <c r="C369" s="151"/>
      <c r="E369" s="151"/>
    </row>
    <row r="370">
      <c r="C370" s="151"/>
      <c r="E370" s="151"/>
    </row>
    <row r="371">
      <c r="C371" s="151"/>
      <c r="E371" s="151"/>
    </row>
    <row r="372">
      <c r="C372" s="151"/>
      <c r="E372" s="151"/>
    </row>
    <row r="373">
      <c r="C373" s="151"/>
      <c r="E373" s="151"/>
    </row>
    <row r="374">
      <c r="C374" s="151"/>
      <c r="E374" s="151"/>
    </row>
    <row r="375">
      <c r="C375" s="151"/>
      <c r="E375" s="151"/>
    </row>
    <row r="376">
      <c r="C376" s="151"/>
      <c r="E376" s="151"/>
    </row>
    <row r="377">
      <c r="C377" s="151"/>
      <c r="E377" s="151"/>
    </row>
    <row r="378">
      <c r="C378" s="151"/>
      <c r="E378" s="151"/>
    </row>
    <row r="379">
      <c r="C379" s="151"/>
      <c r="E379" s="151"/>
    </row>
    <row r="380">
      <c r="C380" s="151"/>
      <c r="E380" s="151"/>
    </row>
    <row r="381">
      <c r="C381" s="151"/>
      <c r="E381" s="151"/>
    </row>
    <row r="382">
      <c r="C382" s="151"/>
      <c r="E382" s="151"/>
    </row>
    <row r="383">
      <c r="C383" s="151"/>
      <c r="E383" s="151"/>
    </row>
    <row r="384">
      <c r="C384" s="151"/>
      <c r="E384" s="151"/>
    </row>
    <row r="385">
      <c r="C385" s="151"/>
      <c r="E385" s="151"/>
    </row>
    <row r="386">
      <c r="C386" s="151"/>
      <c r="E386" s="151"/>
    </row>
    <row r="387">
      <c r="C387" s="151"/>
      <c r="E387" s="151"/>
    </row>
    <row r="388">
      <c r="C388" s="151"/>
      <c r="E388" s="151"/>
    </row>
    <row r="389">
      <c r="C389" s="151"/>
      <c r="E389" s="151"/>
    </row>
    <row r="390">
      <c r="C390" s="151"/>
      <c r="E390" s="151"/>
    </row>
    <row r="391">
      <c r="C391" s="151"/>
      <c r="E391" s="151"/>
    </row>
    <row r="392">
      <c r="C392" s="151"/>
      <c r="E392" s="151"/>
    </row>
    <row r="393">
      <c r="C393" s="151"/>
      <c r="E393" s="151"/>
    </row>
    <row r="394">
      <c r="C394" s="151"/>
      <c r="E394" s="151"/>
    </row>
    <row r="395">
      <c r="C395" s="151"/>
      <c r="E395" s="151"/>
    </row>
    <row r="396">
      <c r="C396" s="151"/>
      <c r="E396" s="151"/>
    </row>
    <row r="397">
      <c r="C397" s="151"/>
      <c r="E397" s="151"/>
    </row>
    <row r="398">
      <c r="C398" s="151"/>
      <c r="E398" s="151"/>
    </row>
    <row r="399">
      <c r="C399" s="151"/>
      <c r="E399" s="151"/>
    </row>
    <row r="400">
      <c r="C400" s="151"/>
      <c r="E400" s="151"/>
    </row>
    <row r="401">
      <c r="C401" s="151"/>
      <c r="E401" s="151"/>
    </row>
    <row r="402">
      <c r="C402" s="151"/>
      <c r="E402" s="151"/>
    </row>
    <row r="403">
      <c r="C403" s="151"/>
      <c r="E403" s="151"/>
    </row>
    <row r="404">
      <c r="C404" s="151"/>
      <c r="E404" s="151"/>
    </row>
    <row r="405">
      <c r="C405" s="151"/>
      <c r="E405" s="151"/>
    </row>
    <row r="406">
      <c r="C406" s="151"/>
      <c r="E406" s="151"/>
    </row>
    <row r="407">
      <c r="C407" s="151"/>
      <c r="E407" s="151"/>
    </row>
    <row r="408">
      <c r="C408" s="151"/>
      <c r="E408" s="151"/>
    </row>
    <row r="409">
      <c r="C409" s="151"/>
      <c r="E409" s="151"/>
    </row>
    <row r="410">
      <c r="C410" s="151"/>
      <c r="E410" s="151"/>
    </row>
    <row r="411">
      <c r="C411" s="151"/>
      <c r="E411" s="151"/>
    </row>
    <row r="412">
      <c r="C412" s="151"/>
      <c r="E412" s="151"/>
    </row>
    <row r="413">
      <c r="C413" s="151"/>
      <c r="E413" s="151"/>
    </row>
    <row r="414">
      <c r="C414" s="151"/>
      <c r="E414" s="151"/>
    </row>
    <row r="415">
      <c r="C415" s="151"/>
      <c r="E415" s="151"/>
    </row>
    <row r="416">
      <c r="C416" s="151"/>
      <c r="E416" s="151"/>
    </row>
    <row r="417">
      <c r="C417" s="151"/>
      <c r="E417" s="151"/>
    </row>
    <row r="418">
      <c r="C418" s="151"/>
      <c r="E418" s="151"/>
    </row>
    <row r="419">
      <c r="C419" s="151"/>
      <c r="E419" s="151"/>
    </row>
    <row r="420">
      <c r="C420" s="151"/>
      <c r="E420" s="151"/>
    </row>
    <row r="421">
      <c r="C421" s="151"/>
      <c r="E421" s="151"/>
    </row>
    <row r="422">
      <c r="C422" s="151"/>
      <c r="E422" s="151"/>
    </row>
    <row r="423">
      <c r="C423" s="151"/>
      <c r="E423" s="151"/>
    </row>
    <row r="424">
      <c r="C424" s="151"/>
      <c r="E424" s="151"/>
    </row>
    <row r="425">
      <c r="C425" s="151"/>
      <c r="E425" s="151"/>
    </row>
    <row r="426">
      <c r="C426" s="151"/>
      <c r="E426" s="151"/>
    </row>
    <row r="427">
      <c r="C427" s="151"/>
      <c r="E427" s="151"/>
    </row>
    <row r="428">
      <c r="C428" s="151"/>
      <c r="E428" s="151"/>
    </row>
    <row r="429">
      <c r="C429" s="151"/>
      <c r="E429" s="151"/>
    </row>
    <row r="430">
      <c r="C430" s="151"/>
      <c r="E430" s="151"/>
    </row>
    <row r="431">
      <c r="C431" s="151"/>
      <c r="E431" s="151"/>
    </row>
    <row r="432">
      <c r="C432" s="151"/>
      <c r="E432" s="151"/>
    </row>
    <row r="433">
      <c r="C433" s="151"/>
      <c r="E433" s="151"/>
    </row>
    <row r="434">
      <c r="C434" s="151"/>
      <c r="E434" s="151"/>
    </row>
    <row r="435">
      <c r="C435" s="151"/>
      <c r="E435" s="151"/>
    </row>
    <row r="436">
      <c r="C436" s="151"/>
      <c r="E436" s="151"/>
    </row>
    <row r="437">
      <c r="C437" s="151"/>
      <c r="E437" s="151"/>
    </row>
    <row r="438">
      <c r="C438" s="151"/>
      <c r="E438" s="151"/>
    </row>
    <row r="439">
      <c r="C439" s="151"/>
      <c r="E439" s="151"/>
    </row>
    <row r="440">
      <c r="C440" s="151"/>
      <c r="E440" s="151"/>
    </row>
    <row r="441">
      <c r="C441" s="151"/>
      <c r="E441" s="151"/>
    </row>
    <row r="442">
      <c r="C442" s="151"/>
      <c r="E442" s="151"/>
    </row>
    <row r="443">
      <c r="C443" s="151"/>
      <c r="E443" s="151"/>
    </row>
    <row r="444">
      <c r="C444" s="151"/>
      <c r="E444" s="151"/>
    </row>
    <row r="445">
      <c r="C445" s="151"/>
      <c r="E445" s="151"/>
    </row>
    <row r="446">
      <c r="C446" s="151"/>
      <c r="E446" s="151"/>
    </row>
    <row r="447">
      <c r="C447" s="151"/>
      <c r="E447" s="151"/>
    </row>
    <row r="448">
      <c r="C448" s="151"/>
      <c r="E448" s="151"/>
    </row>
    <row r="449">
      <c r="C449" s="151"/>
      <c r="E449" s="151"/>
    </row>
    <row r="450">
      <c r="C450" s="151"/>
      <c r="E450" s="151"/>
    </row>
    <row r="451">
      <c r="C451" s="151"/>
      <c r="E451" s="151"/>
    </row>
    <row r="452">
      <c r="C452" s="151"/>
      <c r="E452" s="151"/>
    </row>
    <row r="453">
      <c r="C453" s="151"/>
      <c r="E453" s="151"/>
    </row>
    <row r="454">
      <c r="C454" s="151"/>
      <c r="E454" s="151"/>
    </row>
    <row r="455">
      <c r="C455" s="151"/>
      <c r="E455" s="151"/>
    </row>
    <row r="456">
      <c r="C456" s="151"/>
      <c r="E456" s="151"/>
    </row>
    <row r="457">
      <c r="C457" s="151"/>
      <c r="E457" s="151"/>
    </row>
    <row r="458">
      <c r="C458" s="151"/>
      <c r="E458" s="151"/>
    </row>
    <row r="459">
      <c r="C459" s="151"/>
      <c r="E459" s="151"/>
    </row>
    <row r="460">
      <c r="C460" s="151"/>
      <c r="E460" s="151"/>
    </row>
    <row r="461">
      <c r="C461" s="151"/>
      <c r="E461" s="151"/>
    </row>
    <row r="462">
      <c r="C462" s="151"/>
      <c r="E462" s="151"/>
    </row>
    <row r="463">
      <c r="C463" s="151"/>
      <c r="E463" s="151"/>
    </row>
    <row r="464">
      <c r="C464" s="151"/>
      <c r="E464" s="151"/>
    </row>
    <row r="465">
      <c r="C465" s="151"/>
      <c r="E465" s="151"/>
    </row>
    <row r="466">
      <c r="C466" s="151"/>
      <c r="E466" s="151"/>
    </row>
    <row r="467">
      <c r="C467" s="151"/>
      <c r="E467" s="151"/>
    </row>
    <row r="468">
      <c r="C468" s="151"/>
      <c r="E468" s="151"/>
    </row>
    <row r="469">
      <c r="C469" s="151"/>
      <c r="E469" s="151"/>
    </row>
    <row r="470">
      <c r="C470" s="151"/>
      <c r="E470" s="151"/>
    </row>
    <row r="471">
      <c r="C471" s="151"/>
      <c r="E471" s="151"/>
    </row>
    <row r="472">
      <c r="C472" s="151"/>
      <c r="E472" s="151"/>
    </row>
    <row r="473">
      <c r="C473" s="151"/>
      <c r="E473" s="151"/>
    </row>
    <row r="474">
      <c r="C474" s="151"/>
      <c r="E474" s="151"/>
    </row>
    <row r="475">
      <c r="C475" s="151"/>
      <c r="E475" s="151"/>
    </row>
    <row r="476">
      <c r="C476" s="151"/>
      <c r="E476" s="151"/>
    </row>
    <row r="477">
      <c r="C477" s="151"/>
      <c r="E477" s="151"/>
    </row>
    <row r="478">
      <c r="C478" s="151"/>
      <c r="E478" s="151"/>
    </row>
    <row r="479">
      <c r="C479" s="151"/>
      <c r="E479" s="151"/>
    </row>
    <row r="480">
      <c r="C480" s="151"/>
      <c r="E480" s="151"/>
    </row>
    <row r="481">
      <c r="C481" s="151"/>
      <c r="E481" s="151"/>
    </row>
    <row r="482">
      <c r="C482" s="151"/>
      <c r="E482" s="151"/>
    </row>
    <row r="483">
      <c r="C483" s="151"/>
      <c r="E483" s="151"/>
    </row>
    <row r="484">
      <c r="C484" s="151"/>
      <c r="E484" s="151"/>
    </row>
    <row r="485">
      <c r="C485" s="151"/>
      <c r="E485" s="151"/>
    </row>
    <row r="486">
      <c r="C486" s="151"/>
      <c r="E486" s="151"/>
    </row>
    <row r="487">
      <c r="C487" s="151"/>
      <c r="E487" s="151"/>
    </row>
    <row r="488">
      <c r="C488" s="151"/>
      <c r="E488" s="151"/>
    </row>
    <row r="489">
      <c r="C489" s="151"/>
      <c r="E489" s="151"/>
    </row>
    <row r="490">
      <c r="C490" s="151"/>
      <c r="E490" s="151"/>
    </row>
    <row r="491">
      <c r="C491" s="151"/>
      <c r="E491" s="151"/>
    </row>
    <row r="492">
      <c r="C492" s="151"/>
      <c r="E492" s="151"/>
    </row>
    <row r="493">
      <c r="C493" s="151"/>
      <c r="E493" s="151"/>
    </row>
    <row r="494">
      <c r="C494" s="151"/>
      <c r="E494" s="151"/>
    </row>
    <row r="495">
      <c r="C495" s="151"/>
      <c r="E495" s="151"/>
    </row>
    <row r="496">
      <c r="C496" s="151"/>
      <c r="E496" s="151"/>
    </row>
    <row r="497">
      <c r="C497" s="151"/>
      <c r="E497" s="151"/>
    </row>
    <row r="498">
      <c r="C498" s="151"/>
      <c r="E498" s="151"/>
    </row>
    <row r="499">
      <c r="C499" s="151"/>
      <c r="E499" s="151"/>
    </row>
    <row r="500">
      <c r="C500" s="151"/>
      <c r="E500" s="151"/>
    </row>
    <row r="501">
      <c r="C501" s="151"/>
      <c r="E501" s="151"/>
    </row>
    <row r="502">
      <c r="C502" s="151"/>
      <c r="E502" s="151"/>
    </row>
    <row r="503">
      <c r="C503" s="151"/>
      <c r="E503" s="151"/>
    </row>
    <row r="504">
      <c r="C504" s="151"/>
      <c r="E504" s="151"/>
    </row>
    <row r="505">
      <c r="C505" s="151"/>
      <c r="E505" s="151"/>
    </row>
    <row r="506">
      <c r="C506" s="151"/>
      <c r="E506" s="151"/>
    </row>
    <row r="507">
      <c r="C507" s="151"/>
      <c r="E507" s="151"/>
    </row>
    <row r="508">
      <c r="C508" s="151"/>
      <c r="E508" s="151"/>
    </row>
    <row r="509">
      <c r="C509" s="151"/>
      <c r="E509" s="151"/>
    </row>
    <row r="510">
      <c r="C510" s="151"/>
      <c r="E510" s="151"/>
    </row>
    <row r="511">
      <c r="C511" s="151"/>
      <c r="E511" s="151"/>
    </row>
    <row r="512">
      <c r="C512" s="151"/>
      <c r="E512" s="151"/>
    </row>
    <row r="513">
      <c r="C513" s="151"/>
      <c r="E513" s="151"/>
    </row>
    <row r="514">
      <c r="C514" s="151"/>
      <c r="E514" s="151"/>
    </row>
    <row r="515">
      <c r="C515" s="151"/>
      <c r="E515" s="151"/>
    </row>
    <row r="516">
      <c r="C516" s="151"/>
      <c r="E516" s="151"/>
    </row>
    <row r="517">
      <c r="C517" s="151"/>
      <c r="E517" s="151"/>
    </row>
    <row r="518">
      <c r="C518" s="151"/>
      <c r="E518" s="151"/>
    </row>
    <row r="519">
      <c r="C519" s="151"/>
      <c r="E519" s="151"/>
    </row>
    <row r="520">
      <c r="C520" s="151"/>
      <c r="E520" s="151"/>
    </row>
    <row r="521">
      <c r="C521" s="151"/>
      <c r="E521" s="151"/>
    </row>
    <row r="522">
      <c r="C522" s="151"/>
      <c r="E522" s="151"/>
    </row>
    <row r="523">
      <c r="C523" s="151"/>
      <c r="E523" s="151"/>
    </row>
    <row r="524">
      <c r="C524" s="151"/>
      <c r="E524" s="151"/>
    </row>
    <row r="525">
      <c r="C525" s="151"/>
      <c r="E525" s="151"/>
    </row>
    <row r="526">
      <c r="C526" s="151"/>
      <c r="E526" s="151"/>
    </row>
    <row r="527">
      <c r="C527" s="151"/>
      <c r="E527" s="151"/>
    </row>
    <row r="528">
      <c r="C528" s="151"/>
      <c r="E528" s="151"/>
    </row>
    <row r="529">
      <c r="C529" s="151"/>
      <c r="E529" s="151"/>
    </row>
    <row r="530">
      <c r="C530" s="151"/>
      <c r="E530" s="151"/>
    </row>
    <row r="531">
      <c r="C531" s="151"/>
      <c r="E531" s="151"/>
    </row>
    <row r="532">
      <c r="C532" s="151"/>
      <c r="E532" s="151"/>
    </row>
    <row r="533">
      <c r="C533" s="151"/>
      <c r="E533" s="151"/>
    </row>
    <row r="534">
      <c r="C534" s="151"/>
      <c r="E534" s="151"/>
    </row>
    <row r="535">
      <c r="C535" s="151"/>
      <c r="E535" s="151"/>
    </row>
    <row r="536">
      <c r="C536" s="151"/>
      <c r="E536" s="151"/>
    </row>
    <row r="537">
      <c r="C537" s="151"/>
      <c r="E537" s="151"/>
    </row>
    <row r="538">
      <c r="C538" s="151"/>
      <c r="E538" s="151"/>
    </row>
    <row r="539">
      <c r="C539" s="151"/>
      <c r="E539" s="151"/>
    </row>
    <row r="540">
      <c r="C540" s="151"/>
      <c r="E540" s="151"/>
    </row>
    <row r="541">
      <c r="C541" s="151"/>
      <c r="E541" s="151"/>
    </row>
    <row r="542">
      <c r="C542" s="151"/>
      <c r="E542" s="151"/>
    </row>
    <row r="543">
      <c r="C543" s="151"/>
      <c r="E543" s="151"/>
    </row>
    <row r="544">
      <c r="C544" s="151"/>
      <c r="E544" s="151"/>
    </row>
    <row r="545">
      <c r="C545" s="151"/>
      <c r="E545" s="151"/>
    </row>
    <row r="546">
      <c r="C546" s="151"/>
      <c r="E546" s="151"/>
    </row>
    <row r="547">
      <c r="C547" s="151"/>
      <c r="E547" s="151"/>
    </row>
    <row r="548">
      <c r="C548" s="151"/>
      <c r="E548" s="151"/>
    </row>
    <row r="549">
      <c r="C549" s="151"/>
      <c r="E549" s="151"/>
    </row>
    <row r="550">
      <c r="C550" s="151"/>
      <c r="E550" s="151"/>
    </row>
    <row r="551">
      <c r="C551" s="151"/>
      <c r="E551" s="151"/>
    </row>
    <row r="552">
      <c r="C552" s="151"/>
      <c r="E552" s="151"/>
    </row>
    <row r="553">
      <c r="C553" s="151"/>
      <c r="E553" s="151"/>
    </row>
    <row r="554">
      <c r="C554" s="151"/>
      <c r="E554" s="151"/>
    </row>
    <row r="555">
      <c r="C555" s="151"/>
      <c r="E555" s="151"/>
    </row>
    <row r="556">
      <c r="C556" s="151"/>
      <c r="E556" s="151"/>
    </row>
    <row r="557">
      <c r="C557" s="151"/>
      <c r="E557" s="151"/>
    </row>
    <row r="558">
      <c r="C558" s="151"/>
      <c r="E558" s="151"/>
    </row>
    <row r="559">
      <c r="C559" s="151"/>
      <c r="E559" s="151"/>
    </row>
    <row r="560">
      <c r="C560" s="151"/>
      <c r="E560" s="151"/>
    </row>
    <row r="561">
      <c r="C561" s="151"/>
      <c r="E561" s="151"/>
    </row>
    <row r="562">
      <c r="C562" s="151"/>
      <c r="E562" s="151"/>
    </row>
    <row r="563">
      <c r="C563" s="151"/>
      <c r="E563" s="151"/>
    </row>
    <row r="564">
      <c r="C564" s="151"/>
      <c r="E564" s="151"/>
    </row>
    <row r="565">
      <c r="C565" s="151"/>
      <c r="E565" s="151"/>
    </row>
    <row r="566">
      <c r="C566" s="151"/>
      <c r="E566" s="151"/>
    </row>
    <row r="567">
      <c r="C567" s="151"/>
      <c r="E567" s="151"/>
    </row>
    <row r="568">
      <c r="C568" s="151"/>
      <c r="E568" s="151"/>
    </row>
    <row r="569">
      <c r="C569" s="151"/>
      <c r="E569" s="151"/>
    </row>
    <row r="570">
      <c r="C570" s="151"/>
      <c r="E570" s="151"/>
    </row>
    <row r="571">
      <c r="C571" s="151"/>
      <c r="E571" s="151"/>
    </row>
    <row r="572">
      <c r="C572" s="151"/>
      <c r="E572" s="151"/>
    </row>
    <row r="573">
      <c r="C573" s="151"/>
      <c r="E573" s="151"/>
    </row>
    <row r="574">
      <c r="C574" s="151"/>
      <c r="E574" s="151"/>
    </row>
    <row r="575">
      <c r="C575" s="151"/>
      <c r="E575" s="151"/>
    </row>
    <row r="576">
      <c r="C576" s="151"/>
      <c r="E576" s="151"/>
    </row>
    <row r="577">
      <c r="C577" s="151"/>
      <c r="E577" s="151"/>
    </row>
    <row r="578">
      <c r="C578" s="151"/>
      <c r="E578" s="151"/>
    </row>
    <row r="579">
      <c r="C579" s="151"/>
      <c r="E579" s="151"/>
    </row>
    <row r="580">
      <c r="C580" s="151"/>
      <c r="E580" s="151"/>
    </row>
    <row r="581">
      <c r="C581" s="151"/>
      <c r="E581" s="151"/>
    </row>
    <row r="582">
      <c r="C582" s="151"/>
      <c r="E582" s="151"/>
    </row>
    <row r="583">
      <c r="C583" s="151"/>
      <c r="E583" s="151"/>
    </row>
    <row r="584">
      <c r="C584" s="151"/>
      <c r="E584" s="151"/>
    </row>
    <row r="585">
      <c r="C585" s="151"/>
      <c r="E585" s="151"/>
    </row>
    <row r="586">
      <c r="C586" s="151"/>
      <c r="E586" s="151"/>
    </row>
    <row r="587">
      <c r="C587" s="151"/>
      <c r="E587" s="151"/>
    </row>
    <row r="588">
      <c r="C588" s="151"/>
      <c r="E588" s="151"/>
    </row>
    <row r="589">
      <c r="C589" s="151"/>
      <c r="E589" s="151"/>
    </row>
    <row r="590">
      <c r="C590" s="151"/>
      <c r="E590" s="151"/>
    </row>
    <row r="591">
      <c r="C591" s="151"/>
      <c r="E591" s="151"/>
    </row>
    <row r="592">
      <c r="C592" s="151"/>
      <c r="E592" s="151"/>
    </row>
    <row r="593">
      <c r="C593" s="151"/>
      <c r="E593" s="151"/>
    </row>
    <row r="594">
      <c r="C594" s="151"/>
      <c r="E594" s="151"/>
    </row>
    <row r="595">
      <c r="C595" s="151"/>
      <c r="E595" s="151"/>
    </row>
    <row r="596">
      <c r="C596" s="151"/>
      <c r="E596" s="151"/>
    </row>
    <row r="597">
      <c r="C597" s="151"/>
      <c r="E597" s="151"/>
    </row>
    <row r="598">
      <c r="C598" s="151"/>
      <c r="E598" s="151"/>
    </row>
    <row r="599">
      <c r="C599" s="151"/>
      <c r="E599" s="151"/>
    </row>
    <row r="600">
      <c r="C600" s="151"/>
      <c r="E600" s="151"/>
    </row>
    <row r="601">
      <c r="C601" s="151"/>
      <c r="E601" s="151"/>
    </row>
    <row r="602">
      <c r="C602" s="151"/>
      <c r="E602" s="151"/>
    </row>
    <row r="603">
      <c r="C603" s="151"/>
      <c r="E603" s="151"/>
    </row>
    <row r="604">
      <c r="C604" s="151"/>
      <c r="E604" s="151"/>
    </row>
    <row r="605">
      <c r="C605" s="151"/>
      <c r="E605" s="151"/>
    </row>
    <row r="606">
      <c r="C606" s="151"/>
      <c r="E606" s="151"/>
    </row>
    <row r="607">
      <c r="C607" s="151"/>
      <c r="E607" s="151"/>
    </row>
    <row r="608">
      <c r="C608" s="151"/>
      <c r="E608" s="151"/>
    </row>
    <row r="609">
      <c r="C609" s="151"/>
      <c r="E609" s="151"/>
    </row>
    <row r="610">
      <c r="C610" s="151"/>
      <c r="E610" s="151"/>
    </row>
    <row r="611">
      <c r="C611" s="151"/>
      <c r="E611" s="151"/>
    </row>
    <row r="612">
      <c r="C612" s="151"/>
      <c r="E612" s="151"/>
    </row>
    <row r="613">
      <c r="C613" s="151"/>
      <c r="E613" s="151"/>
    </row>
    <row r="614">
      <c r="C614" s="151"/>
      <c r="E614" s="151"/>
    </row>
    <row r="615">
      <c r="C615" s="151"/>
      <c r="E615" s="151"/>
    </row>
    <row r="616">
      <c r="C616" s="151"/>
      <c r="E616" s="151"/>
    </row>
    <row r="617">
      <c r="C617" s="151"/>
      <c r="E617" s="151"/>
    </row>
    <row r="618">
      <c r="C618" s="151"/>
      <c r="E618" s="151"/>
    </row>
    <row r="619">
      <c r="C619" s="151"/>
      <c r="E619" s="151"/>
    </row>
    <row r="620">
      <c r="C620" s="151"/>
      <c r="E620" s="151"/>
    </row>
    <row r="621">
      <c r="C621" s="151"/>
      <c r="E621" s="151"/>
    </row>
    <row r="622">
      <c r="C622" s="151"/>
      <c r="E622" s="151"/>
    </row>
    <row r="623">
      <c r="C623" s="151"/>
      <c r="E623" s="151"/>
    </row>
    <row r="624">
      <c r="C624" s="151"/>
      <c r="E624" s="151"/>
    </row>
    <row r="625">
      <c r="C625" s="151"/>
      <c r="E625" s="151"/>
    </row>
    <row r="626">
      <c r="C626" s="151"/>
      <c r="E626" s="151"/>
    </row>
    <row r="627">
      <c r="C627" s="151"/>
      <c r="E627" s="151"/>
    </row>
    <row r="628">
      <c r="C628" s="151"/>
      <c r="E628" s="151"/>
    </row>
    <row r="629">
      <c r="C629" s="151"/>
      <c r="E629" s="151"/>
    </row>
    <row r="630">
      <c r="C630" s="151"/>
      <c r="E630" s="151"/>
    </row>
    <row r="631">
      <c r="C631" s="151"/>
      <c r="E631" s="151"/>
    </row>
    <row r="632">
      <c r="C632" s="151"/>
      <c r="E632" s="151"/>
    </row>
    <row r="633">
      <c r="C633" s="151"/>
      <c r="E633" s="151"/>
    </row>
    <row r="634">
      <c r="C634" s="151"/>
      <c r="E634" s="151"/>
    </row>
    <row r="635">
      <c r="C635" s="151"/>
      <c r="E635" s="151"/>
    </row>
    <row r="636">
      <c r="C636" s="151"/>
      <c r="E636" s="151"/>
    </row>
    <row r="637">
      <c r="C637" s="151"/>
      <c r="E637" s="151"/>
    </row>
    <row r="638">
      <c r="C638" s="151"/>
      <c r="E638" s="151"/>
    </row>
    <row r="639">
      <c r="C639" s="151"/>
      <c r="E639" s="151"/>
    </row>
    <row r="640">
      <c r="C640" s="151"/>
      <c r="E640" s="151"/>
    </row>
    <row r="641">
      <c r="C641" s="151"/>
      <c r="E641" s="151"/>
    </row>
    <row r="642">
      <c r="C642" s="151"/>
      <c r="E642" s="151"/>
    </row>
    <row r="643">
      <c r="C643" s="151"/>
      <c r="E643" s="151"/>
    </row>
    <row r="644">
      <c r="C644" s="151"/>
      <c r="E644" s="151"/>
    </row>
    <row r="645">
      <c r="C645" s="151"/>
      <c r="E645" s="151"/>
    </row>
    <row r="646">
      <c r="C646" s="151"/>
      <c r="E646" s="151"/>
    </row>
    <row r="647">
      <c r="C647" s="151"/>
      <c r="E647" s="151"/>
    </row>
    <row r="648">
      <c r="C648" s="151"/>
      <c r="E648" s="151"/>
    </row>
    <row r="649">
      <c r="C649" s="151"/>
      <c r="E649" s="151"/>
    </row>
    <row r="650">
      <c r="C650" s="151"/>
      <c r="E650" s="151"/>
    </row>
    <row r="651">
      <c r="C651" s="151"/>
      <c r="E651" s="151"/>
    </row>
    <row r="652">
      <c r="C652" s="151"/>
      <c r="E652" s="151"/>
    </row>
    <row r="653">
      <c r="C653" s="151"/>
      <c r="E653" s="151"/>
    </row>
    <row r="654">
      <c r="C654" s="151"/>
      <c r="E654" s="151"/>
    </row>
    <row r="655">
      <c r="C655" s="151"/>
      <c r="E655" s="151"/>
    </row>
    <row r="656">
      <c r="C656" s="151"/>
      <c r="E656" s="151"/>
    </row>
    <row r="657">
      <c r="C657" s="151"/>
      <c r="E657" s="151"/>
    </row>
    <row r="658">
      <c r="C658" s="151"/>
      <c r="E658" s="151"/>
    </row>
    <row r="659">
      <c r="C659" s="151"/>
      <c r="E659" s="151"/>
    </row>
    <row r="660">
      <c r="C660" s="151"/>
      <c r="E660" s="151"/>
    </row>
    <row r="661">
      <c r="C661" s="151"/>
      <c r="E661" s="151"/>
    </row>
    <row r="662">
      <c r="C662" s="151"/>
      <c r="E662" s="151"/>
    </row>
    <row r="663">
      <c r="C663" s="151"/>
      <c r="E663" s="151"/>
    </row>
    <row r="664">
      <c r="C664" s="151"/>
      <c r="E664" s="151"/>
    </row>
    <row r="665">
      <c r="C665" s="151"/>
      <c r="E665" s="151"/>
    </row>
    <row r="666">
      <c r="C666" s="151"/>
      <c r="E666" s="151"/>
    </row>
    <row r="667">
      <c r="C667" s="151"/>
      <c r="E667" s="151"/>
    </row>
    <row r="668">
      <c r="C668" s="151"/>
      <c r="E668" s="151"/>
    </row>
    <row r="669">
      <c r="C669" s="151"/>
      <c r="E669" s="151"/>
    </row>
    <row r="670">
      <c r="C670" s="151"/>
      <c r="E670" s="151"/>
    </row>
    <row r="671">
      <c r="C671" s="151"/>
      <c r="E671" s="151"/>
    </row>
    <row r="672">
      <c r="C672" s="151"/>
      <c r="E672" s="151"/>
    </row>
    <row r="673">
      <c r="C673" s="151"/>
      <c r="E673" s="151"/>
    </row>
    <row r="674">
      <c r="C674" s="151"/>
      <c r="E674" s="151"/>
    </row>
    <row r="675">
      <c r="C675" s="151"/>
      <c r="E675" s="151"/>
    </row>
    <row r="676">
      <c r="C676" s="151"/>
      <c r="E676" s="151"/>
    </row>
    <row r="677">
      <c r="C677" s="151"/>
      <c r="E677" s="151"/>
    </row>
    <row r="678">
      <c r="C678" s="151"/>
      <c r="E678" s="151"/>
    </row>
    <row r="679">
      <c r="C679" s="151"/>
      <c r="E679" s="151"/>
    </row>
    <row r="680">
      <c r="C680" s="151"/>
      <c r="E680" s="151"/>
    </row>
    <row r="681">
      <c r="C681" s="151"/>
      <c r="E681" s="151"/>
    </row>
    <row r="682">
      <c r="C682" s="151"/>
      <c r="E682" s="151"/>
    </row>
    <row r="683">
      <c r="C683" s="151"/>
      <c r="E683" s="151"/>
    </row>
    <row r="684">
      <c r="C684" s="151"/>
      <c r="E684" s="151"/>
    </row>
    <row r="685">
      <c r="C685" s="151"/>
      <c r="E685" s="151"/>
    </row>
    <row r="686">
      <c r="C686" s="151"/>
      <c r="E686" s="151"/>
    </row>
    <row r="687">
      <c r="C687" s="151"/>
      <c r="E687" s="151"/>
    </row>
    <row r="688">
      <c r="C688" s="151"/>
      <c r="E688" s="151"/>
    </row>
    <row r="689">
      <c r="C689" s="151"/>
      <c r="E689" s="151"/>
    </row>
    <row r="690">
      <c r="C690" s="151"/>
      <c r="E690" s="151"/>
    </row>
    <row r="691">
      <c r="C691" s="151"/>
      <c r="E691" s="151"/>
    </row>
    <row r="692">
      <c r="C692" s="151"/>
      <c r="E692" s="151"/>
    </row>
    <row r="693">
      <c r="C693" s="151"/>
      <c r="E693" s="151"/>
    </row>
    <row r="694">
      <c r="C694" s="151"/>
      <c r="E694" s="151"/>
    </row>
    <row r="695">
      <c r="C695" s="151"/>
      <c r="E695" s="151"/>
    </row>
    <row r="696">
      <c r="C696" s="151"/>
      <c r="E696" s="151"/>
    </row>
    <row r="697">
      <c r="C697" s="151"/>
      <c r="E697" s="151"/>
    </row>
    <row r="698">
      <c r="C698" s="151"/>
      <c r="E698" s="151"/>
    </row>
    <row r="699">
      <c r="C699" s="151"/>
      <c r="E699" s="151"/>
    </row>
    <row r="700">
      <c r="C700" s="151"/>
      <c r="E700" s="151"/>
    </row>
    <row r="701">
      <c r="C701" s="151"/>
      <c r="E701" s="151"/>
    </row>
    <row r="702">
      <c r="C702" s="151"/>
      <c r="E702" s="151"/>
    </row>
    <row r="703">
      <c r="C703" s="151"/>
      <c r="E703" s="151"/>
    </row>
    <row r="704">
      <c r="C704" s="151"/>
      <c r="E704" s="151"/>
    </row>
    <row r="705">
      <c r="C705" s="151"/>
      <c r="E705" s="151"/>
    </row>
    <row r="706">
      <c r="C706" s="151"/>
      <c r="E706" s="151"/>
    </row>
    <row r="707">
      <c r="C707" s="151"/>
      <c r="E707" s="151"/>
    </row>
    <row r="708">
      <c r="C708" s="151"/>
      <c r="E708" s="151"/>
    </row>
    <row r="709">
      <c r="C709" s="151"/>
      <c r="E709" s="151"/>
    </row>
    <row r="710">
      <c r="C710" s="151"/>
      <c r="E710" s="151"/>
    </row>
    <row r="711">
      <c r="C711" s="151"/>
      <c r="E711" s="151"/>
    </row>
    <row r="712">
      <c r="C712" s="151"/>
      <c r="E712" s="151"/>
    </row>
    <row r="713">
      <c r="C713" s="151"/>
      <c r="E713" s="151"/>
    </row>
    <row r="714">
      <c r="C714" s="151"/>
      <c r="E714" s="151"/>
    </row>
    <row r="715">
      <c r="C715" s="151"/>
      <c r="E715" s="151"/>
    </row>
    <row r="716">
      <c r="C716" s="151"/>
      <c r="E716" s="151"/>
    </row>
    <row r="717">
      <c r="C717" s="151"/>
      <c r="E717" s="151"/>
    </row>
    <row r="718">
      <c r="C718" s="151"/>
      <c r="E718" s="151"/>
    </row>
    <row r="719">
      <c r="C719" s="151"/>
      <c r="E719" s="151"/>
    </row>
    <row r="720">
      <c r="C720" s="151"/>
      <c r="E720" s="151"/>
    </row>
    <row r="721">
      <c r="C721" s="151"/>
      <c r="E721" s="151"/>
    </row>
    <row r="722">
      <c r="C722" s="151"/>
      <c r="E722" s="151"/>
    </row>
    <row r="723">
      <c r="C723" s="151"/>
      <c r="E723" s="151"/>
    </row>
    <row r="724">
      <c r="C724" s="151"/>
      <c r="E724" s="151"/>
    </row>
    <row r="725">
      <c r="C725" s="151"/>
      <c r="E725" s="151"/>
    </row>
    <row r="726">
      <c r="C726" s="151"/>
      <c r="E726" s="151"/>
    </row>
    <row r="727">
      <c r="C727" s="151"/>
      <c r="E727" s="151"/>
    </row>
    <row r="728">
      <c r="C728" s="151"/>
      <c r="E728" s="151"/>
    </row>
    <row r="729">
      <c r="C729" s="151"/>
      <c r="E729" s="151"/>
    </row>
    <row r="730">
      <c r="C730" s="151"/>
      <c r="E730" s="151"/>
    </row>
    <row r="731">
      <c r="C731" s="151"/>
      <c r="E731" s="151"/>
    </row>
    <row r="732">
      <c r="C732" s="151"/>
      <c r="E732" s="151"/>
    </row>
    <row r="733">
      <c r="C733" s="151"/>
      <c r="E733" s="151"/>
    </row>
    <row r="734">
      <c r="C734" s="151"/>
      <c r="E734" s="151"/>
    </row>
    <row r="735">
      <c r="C735" s="151"/>
      <c r="E735" s="151"/>
    </row>
    <row r="736">
      <c r="C736" s="151"/>
      <c r="E736" s="151"/>
    </row>
    <row r="737">
      <c r="C737" s="151"/>
      <c r="E737" s="151"/>
    </row>
    <row r="738">
      <c r="C738" s="151"/>
      <c r="E738" s="151"/>
    </row>
    <row r="739">
      <c r="C739" s="151"/>
      <c r="E739" s="151"/>
    </row>
    <row r="740">
      <c r="C740" s="151"/>
      <c r="E740" s="151"/>
    </row>
    <row r="741">
      <c r="C741" s="151"/>
      <c r="E741" s="151"/>
    </row>
    <row r="742">
      <c r="C742" s="151"/>
      <c r="E742" s="151"/>
    </row>
    <row r="743">
      <c r="C743" s="151"/>
      <c r="E743" s="151"/>
    </row>
    <row r="744">
      <c r="C744" s="151"/>
      <c r="E744" s="151"/>
    </row>
    <row r="745">
      <c r="C745" s="151"/>
      <c r="E745" s="151"/>
    </row>
    <row r="746">
      <c r="C746" s="151"/>
      <c r="E746" s="151"/>
    </row>
    <row r="747">
      <c r="C747" s="151"/>
      <c r="E747" s="151"/>
    </row>
    <row r="748">
      <c r="C748" s="151"/>
      <c r="E748" s="151"/>
    </row>
    <row r="749">
      <c r="C749" s="151"/>
      <c r="E749" s="151"/>
    </row>
    <row r="750">
      <c r="C750" s="151"/>
      <c r="E750" s="151"/>
    </row>
    <row r="751">
      <c r="C751" s="151"/>
      <c r="E751" s="151"/>
    </row>
    <row r="752">
      <c r="C752" s="151"/>
      <c r="E752" s="151"/>
    </row>
    <row r="753">
      <c r="C753" s="151"/>
      <c r="E753" s="151"/>
    </row>
    <row r="754">
      <c r="C754" s="151"/>
      <c r="E754" s="151"/>
    </row>
    <row r="755">
      <c r="C755" s="151"/>
      <c r="E755" s="151"/>
    </row>
    <row r="756">
      <c r="C756" s="151"/>
      <c r="E756" s="151"/>
    </row>
    <row r="757">
      <c r="C757" s="151"/>
      <c r="E757" s="151"/>
    </row>
    <row r="758">
      <c r="C758" s="151"/>
      <c r="E758" s="151"/>
    </row>
    <row r="759">
      <c r="C759" s="151"/>
      <c r="E759" s="151"/>
    </row>
    <row r="760">
      <c r="C760" s="151"/>
      <c r="E760" s="151"/>
    </row>
    <row r="761">
      <c r="C761" s="151"/>
      <c r="E761" s="151"/>
    </row>
    <row r="762">
      <c r="C762" s="151"/>
      <c r="E762" s="151"/>
    </row>
    <row r="763">
      <c r="C763" s="151"/>
      <c r="E763" s="151"/>
    </row>
    <row r="764">
      <c r="C764" s="151"/>
      <c r="E764" s="151"/>
    </row>
    <row r="765">
      <c r="C765" s="151"/>
      <c r="E765" s="151"/>
    </row>
    <row r="766">
      <c r="C766" s="151"/>
      <c r="E766" s="151"/>
    </row>
    <row r="767">
      <c r="C767" s="151"/>
      <c r="E767" s="151"/>
    </row>
    <row r="768">
      <c r="C768" s="151"/>
      <c r="E768" s="151"/>
    </row>
    <row r="769">
      <c r="C769" s="151"/>
      <c r="E769" s="151"/>
    </row>
    <row r="770">
      <c r="C770" s="151"/>
      <c r="E770" s="151"/>
    </row>
    <row r="771">
      <c r="C771" s="151"/>
      <c r="E771" s="151"/>
    </row>
    <row r="772">
      <c r="C772" s="151"/>
      <c r="E772" s="151"/>
    </row>
    <row r="773">
      <c r="C773" s="151"/>
      <c r="E773" s="151"/>
    </row>
    <row r="774">
      <c r="C774" s="151"/>
      <c r="E774" s="151"/>
    </row>
    <row r="775">
      <c r="C775" s="151"/>
      <c r="E775" s="151"/>
    </row>
    <row r="776">
      <c r="C776" s="151"/>
      <c r="E776" s="151"/>
    </row>
    <row r="777">
      <c r="C777" s="151"/>
      <c r="E777" s="151"/>
    </row>
    <row r="778">
      <c r="C778" s="151"/>
      <c r="E778" s="151"/>
    </row>
    <row r="779">
      <c r="C779" s="151"/>
      <c r="E779" s="151"/>
    </row>
    <row r="780">
      <c r="C780" s="151"/>
      <c r="E780" s="151"/>
    </row>
    <row r="781">
      <c r="C781" s="151"/>
      <c r="E781" s="151"/>
    </row>
    <row r="782">
      <c r="C782" s="151"/>
      <c r="E782" s="151"/>
    </row>
    <row r="783">
      <c r="C783" s="151"/>
      <c r="E783" s="151"/>
    </row>
    <row r="784">
      <c r="C784" s="151"/>
      <c r="E784" s="151"/>
    </row>
    <row r="785">
      <c r="C785" s="151"/>
      <c r="E785" s="151"/>
    </row>
    <row r="786">
      <c r="C786" s="151"/>
      <c r="E786" s="151"/>
    </row>
    <row r="787">
      <c r="C787" s="151"/>
      <c r="E787" s="151"/>
    </row>
    <row r="788">
      <c r="C788" s="151"/>
      <c r="E788" s="151"/>
    </row>
    <row r="789">
      <c r="C789" s="151"/>
      <c r="E789" s="151"/>
    </row>
    <row r="790">
      <c r="C790" s="151"/>
      <c r="E790" s="151"/>
    </row>
    <row r="791">
      <c r="C791" s="151"/>
      <c r="E791" s="151"/>
    </row>
    <row r="792">
      <c r="C792" s="151"/>
      <c r="E792" s="151"/>
    </row>
    <row r="793">
      <c r="C793" s="151"/>
      <c r="E793" s="151"/>
    </row>
    <row r="794">
      <c r="C794" s="151"/>
      <c r="E794" s="151"/>
    </row>
    <row r="795">
      <c r="C795" s="151"/>
      <c r="E795" s="151"/>
    </row>
    <row r="796">
      <c r="C796" s="151"/>
      <c r="E796" s="151"/>
    </row>
    <row r="797">
      <c r="C797" s="151"/>
      <c r="E797" s="151"/>
    </row>
    <row r="798">
      <c r="C798" s="151"/>
      <c r="E798" s="151"/>
    </row>
    <row r="799">
      <c r="C799" s="151"/>
      <c r="E799" s="151"/>
    </row>
    <row r="800">
      <c r="C800" s="151"/>
      <c r="E800" s="151"/>
    </row>
    <row r="801">
      <c r="C801" s="151"/>
      <c r="E801" s="151"/>
    </row>
    <row r="802">
      <c r="C802" s="151"/>
      <c r="E802" s="151"/>
    </row>
    <row r="803">
      <c r="C803" s="151"/>
      <c r="E803" s="151"/>
    </row>
    <row r="804">
      <c r="C804" s="151"/>
      <c r="E804" s="151"/>
    </row>
    <row r="805">
      <c r="C805" s="151"/>
      <c r="E805" s="151"/>
    </row>
    <row r="806">
      <c r="C806" s="151"/>
      <c r="E806" s="151"/>
    </row>
    <row r="807">
      <c r="C807" s="151"/>
      <c r="E807" s="151"/>
    </row>
    <row r="808">
      <c r="C808" s="151"/>
      <c r="E808" s="151"/>
    </row>
    <row r="809">
      <c r="C809" s="151"/>
      <c r="E809" s="151"/>
    </row>
    <row r="810">
      <c r="C810" s="151"/>
      <c r="E810" s="151"/>
    </row>
    <row r="811">
      <c r="C811" s="151"/>
      <c r="E811" s="151"/>
    </row>
    <row r="812">
      <c r="C812" s="151"/>
      <c r="E812" s="151"/>
    </row>
    <row r="813">
      <c r="C813" s="151"/>
      <c r="E813" s="151"/>
    </row>
    <row r="814">
      <c r="C814" s="151"/>
      <c r="E814" s="151"/>
    </row>
    <row r="815">
      <c r="C815" s="151"/>
      <c r="E815" s="151"/>
    </row>
    <row r="816">
      <c r="C816" s="151"/>
      <c r="E816" s="151"/>
    </row>
    <row r="817">
      <c r="C817" s="151"/>
      <c r="E817" s="151"/>
    </row>
    <row r="818">
      <c r="C818" s="151"/>
      <c r="E818" s="151"/>
    </row>
    <row r="819">
      <c r="C819" s="151"/>
      <c r="E819" s="151"/>
    </row>
    <row r="820">
      <c r="C820" s="151"/>
      <c r="E820" s="151"/>
    </row>
    <row r="821">
      <c r="C821" s="151"/>
      <c r="E821" s="151"/>
    </row>
    <row r="822">
      <c r="C822" s="151"/>
      <c r="E822" s="151"/>
    </row>
    <row r="823">
      <c r="C823" s="151"/>
      <c r="E823" s="151"/>
    </row>
    <row r="824">
      <c r="C824" s="151"/>
      <c r="E824" s="151"/>
    </row>
    <row r="825">
      <c r="C825" s="151"/>
      <c r="E825" s="151"/>
    </row>
    <row r="826">
      <c r="C826" s="151"/>
      <c r="E826" s="151"/>
    </row>
    <row r="827">
      <c r="C827" s="151"/>
      <c r="E827" s="151"/>
    </row>
    <row r="828">
      <c r="C828" s="151"/>
      <c r="E828" s="151"/>
    </row>
    <row r="829">
      <c r="C829" s="151"/>
      <c r="E829" s="151"/>
    </row>
    <row r="830">
      <c r="C830" s="151"/>
      <c r="E830" s="151"/>
    </row>
    <row r="831">
      <c r="C831" s="151"/>
      <c r="E831" s="151"/>
    </row>
    <row r="832">
      <c r="C832" s="151"/>
      <c r="E832" s="151"/>
    </row>
    <row r="833">
      <c r="C833" s="151"/>
      <c r="E833" s="151"/>
    </row>
    <row r="834">
      <c r="C834" s="151"/>
      <c r="E834" s="151"/>
    </row>
    <row r="835">
      <c r="C835" s="151"/>
      <c r="E835" s="151"/>
    </row>
    <row r="836">
      <c r="C836" s="151"/>
      <c r="E836" s="151"/>
    </row>
    <row r="837">
      <c r="C837" s="151"/>
      <c r="E837" s="151"/>
    </row>
    <row r="838">
      <c r="C838" s="151"/>
      <c r="E838" s="151"/>
    </row>
    <row r="839">
      <c r="C839" s="151"/>
      <c r="E839" s="151"/>
    </row>
    <row r="840">
      <c r="C840" s="151"/>
      <c r="E840" s="151"/>
    </row>
    <row r="841">
      <c r="C841" s="151"/>
      <c r="E841" s="151"/>
    </row>
    <row r="842">
      <c r="C842" s="151"/>
      <c r="E842" s="151"/>
    </row>
    <row r="843">
      <c r="C843" s="151"/>
      <c r="E843" s="151"/>
    </row>
    <row r="844">
      <c r="C844" s="151"/>
      <c r="E844" s="151"/>
    </row>
    <row r="845">
      <c r="C845" s="151"/>
      <c r="E845" s="151"/>
    </row>
    <row r="846">
      <c r="C846" s="151"/>
      <c r="E846" s="151"/>
    </row>
    <row r="847">
      <c r="C847" s="151"/>
      <c r="E847" s="151"/>
    </row>
    <row r="848">
      <c r="C848" s="151"/>
      <c r="E848" s="151"/>
    </row>
    <row r="849">
      <c r="C849" s="151"/>
      <c r="E849" s="151"/>
    </row>
    <row r="850">
      <c r="C850" s="151"/>
      <c r="E850" s="151"/>
    </row>
    <row r="851">
      <c r="C851" s="151"/>
      <c r="E851" s="151"/>
    </row>
    <row r="852">
      <c r="C852" s="151"/>
      <c r="E852" s="151"/>
    </row>
    <row r="853">
      <c r="C853" s="151"/>
      <c r="E853" s="151"/>
    </row>
    <row r="854">
      <c r="C854" s="151"/>
      <c r="E854" s="151"/>
    </row>
    <row r="855">
      <c r="C855" s="151"/>
      <c r="E855" s="151"/>
    </row>
    <row r="856">
      <c r="C856" s="151"/>
      <c r="E856" s="151"/>
    </row>
    <row r="857">
      <c r="C857" s="151"/>
      <c r="E857" s="151"/>
    </row>
    <row r="858">
      <c r="C858" s="151"/>
      <c r="E858" s="151"/>
    </row>
    <row r="859">
      <c r="C859" s="151"/>
      <c r="E859" s="151"/>
    </row>
    <row r="860">
      <c r="C860" s="151"/>
      <c r="E860" s="151"/>
    </row>
    <row r="861">
      <c r="C861" s="151"/>
      <c r="E861" s="151"/>
    </row>
    <row r="862">
      <c r="C862" s="151"/>
      <c r="E862" s="151"/>
    </row>
    <row r="863">
      <c r="C863" s="151"/>
      <c r="E863" s="151"/>
    </row>
    <row r="864">
      <c r="C864" s="151"/>
      <c r="E864" s="151"/>
    </row>
    <row r="865">
      <c r="C865" s="151"/>
      <c r="E865" s="151"/>
    </row>
    <row r="866">
      <c r="C866" s="151"/>
      <c r="E866" s="151"/>
    </row>
    <row r="867">
      <c r="C867" s="151"/>
      <c r="E867" s="151"/>
    </row>
    <row r="868">
      <c r="C868" s="151"/>
      <c r="E868" s="151"/>
    </row>
    <row r="869">
      <c r="C869" s="151"/>
      <c r="E869" s="151"/>
    </row>
    <row r="870">
      <c r="C870" s="151"/>
      <c r="E870" s="151"/>
    </row>
    <row r="871">
      <c r="C871" s="151"/>
      <c r="E871" s="151"/>
    </row>
    <row r="872">
      <c r="C872" s="151"/>
      <c r="E872" s="151"/>
    </row>
    <row r="873">
      <c r="C873" s="151"/>
      <c r="E873" s="151"/>
    </row>
    <row r="874">
      <c r="C874" s="151"/>
      <c r="E874" s="151"/>
    </row>
    <row r="875">
      <c r="C875" s="151"/>
      <c r="E875" s="151"/>
    </row>
    <row r="876">
      <c r="C876" s="151"/>
      <c r="E876" s="151"/>
    </row>
    <row r="877">
      <c r="C877" s="151"/>
      <c r="E877" s="151"/>
    </row>
    <row r="878">
      <c r="C878" s="151"/>
      <c r="E878" s="151"/>
    </row>
    <row r="879">
      <c r="C879" s="151"/>
      <c r="E879" s="151"/>
    </row>
    <row r="880">
      <c r="C880" s="151"/>
      <c r="E880" s="151"/>
    </row>
    <row r="881">
      <c r="C881" s="151"/>
      <c r="E881" s="151"/>
    </row>
    <row r="882">
      <c r="C882" s="151"/>
      <c r="E882" s="151"/>
    </row>
    <row r="883">
      <c r="C883" s="151"/>
      <c r="E883" s="151"/>
    </row>
    <row r="884">
      <c r="C884" s="151"/>
      <c r="E884" s="151"/>
    </row>
    <row r="885">
      <c r="C885" s="151"/>
      <c r="E885" s="151"/>
    </row>
    <row r="886">
      <c r="C886" s="151"/>
      <c r="E886" s="151"/>
    </row>
    <row r="887">
      <c r="C887" s="151"/>
      <c r="E887" s="151"/>
    </row>
    <row r="888">
      <c r="C888" s="151"/>
      <c r="E888" s="151"/>
    </row>
    <row r="889">
      <c r="C889" s="151"/>
      <c r="E889" s="151"/>
    </row>
    <row r="890">
      <c r="C890" s="151"/>
      <c r="E890" s="151"/>
    </row>
    <row r="891">
      <c r="C891" s="151"/>
      <c r="E891" s="151"/>
    </row>
    <row r="892">
      <c r="C892" s="151"/>
      <c r="E892" s="151"/>
    </row>
    <row r="893">
      <c r="C893" s="151"/>
      <c r="E893" s="151"/>
    </row>
    <row r="894">
      <c r="C894" s="151"/>
      <c r="E894" s="151"/>
    </row>
    <row r="895">
      <c r="C895" s="151"/>
      <c r="E895" s="151"/>
    </row>
    <row r="896">
      <c r="C896" s="151"/>
      <c r="E896" s="151"/>
    </row>
    <row r="897">
      <c r="C897" s="151"/>
      <c r="E897" s="151"/>
    </row>
    <row r="898">
      <c r="C898" s="151"/>
      <c r="E898" s="151"/>
    </row>
    <row r="899">
      <c r="C899" s="151"/>
      <c r="E899" s="151"/>
    </row>
    <row r="900">
      <c r="C900" s="151"/>
      <c r="E900" s="151"/>
    </row>
    <row r="901">
      <c r="C901" s="151"/>
      <c r="E901" s="151"/>
    </row>
    <row r="902">
      <c r="C902" s="151"/>
      <c r="E902" s="151"/>
    </row>
    <row r="903">
      <c r="C903" s="151"/>
      <c r="E903" s="151"/>
    </row>
    <row r="904">
      <c r="C904" s="151"/>
      <c r="E904" s="151"/>
    </row>
    <row r="905">
      <c r="C905" s="151"/>
      <c r="E905" s="151"/>
    </row>
    <row r="906">
      <c r="C906" s="151"/>
      <c r="E906" s="151"/>
    </row>
    <row r="907">
      <c r="C907" s="151"/>
      <c r="E907" s="151"/>
    </row>
    <row r="908">
      <c r="C908" s="151"/>
      <c r="E908" s="151"/>
    </row>
    <row r="909">
      <c r="C909" s="151"/>
      <c r="E909" s="151"/>
    </row>
    <row r="910">
      <c r="C910" s="151"/>
      <c r="E910" s="151"/>
    </row>
    <row r="911">
      <c r="C911" s="151"/>
      <c r="E911" s="151"/>
    </row>
    <row r="912">
      <c r="C912" s="151"/>
      <c r="E912" s="151"/>
    </row>
    <row r="913">
      <c r="C913" s="151"/>
      <c r="E913" s="151"/>
    </row>
    <row r="914">
      <c r="C914" s="151"/>
      <c r="E914" s="151"/>
    </row>
    <row r="915">
      <c r="C915" s="151"/>
      <c r="E915" s="151"/>
    </row>
    <row r="916">
      <c r="C916" s="151"/>
      <c r="E916" s="151"/>
    </row>
    <row r="917">
      <c r="C917" s="151"/>
      <c r="E917" s="151"/>
    </row>
    <row r="918">
      <c r="C918" s="151"/>
      <c r="E918" s="151"/>
    </row>
    <row r="919">
      <c r="C919" s="151"/>
      <c r="E919" s="151"/>
    </row>
    <row r="920">
      <c r="C920" s="151"/>
      <c r="E920" s="151"/>
    </row>
    <row r="921">
      <c r="C921" s="151"/>
      <c r="E921" s="151"/>
    </row>
    <row r="922">
      <c r="C922" s="151"/>
      <c r="E922" s="151"/>
    </row>
    <row r="923">
      <c r="C923" s="151"/>
      <c r="E923" s="151"/>
    </row>
    <row r="924">
      <c r="C924" s="151"/>
      <c r="E924" s="151"/>
    </row>
    <row r="925">
      <c r="C925" s="151"/>
      <c r="E925" s="151"/>
    </row>
    <row r="926">
      <c r="C926" s="151"/>
      <c r="E926" s="151"/>
    </row>
    <row r="927">
      <c r="C927" s="151"/>
      <c r="E927" s="151"/>
    </row>
    <row r="928">
      <c r="C928" s="151"/>
      <c r="E928" s="151"/>
    </row>
    <row r="929">
      <c r="C929" s="151"/>
      <c r="E929" s="151"/>
    </row>
    <row r="930">
      <c r="C930" s="151"/>
      <c r="E930" s="151"/>
    </row>
    <row r="931">
      <c r="C931" s="151"/>
      <c r="E931" s="151"/>
    </row>
    <row r="932">
      <c r="C932" s="151"/>
      <c r="E932" s="151"/>
    </row>
    <row r="933">
      <c r="C933" s="151"/>
      <c r="E933" s="151"/>
    </row>
    <row r="934">
      <c r="C934" s="151"/>
      <c r="E934" s="151"/>
    </row>
    <row r="935">
      <c r="C935" s="151"/>
      <c r="E935" s="151"/>
    </row>
    <row r="936">
      <c r="C936" s="151"/>
      <c r="E936" s="151"/>
    </row>
    <row r="937">
      <c r="C937" s="151"/>
      <c r="E937" s="151"/>
    </row>
    <row r="938">
      <c r="C938" s="151"/>
      <c r="E938" s="151"/>
    </row>
    <row r="939">
      <c r="C939" s="151"/>
      <c r="E939" s="151"/>
    </row>
    <row r="940">
      <c r="C940" s="151"/>
      <c r="E940" s="151"/>
    </row>
    <row r="941">
      <c r="C941" s="151"/>
      <c r="E941" s="151"/>
    </row>
    <row r="942">
      <c r="C942" s="151"/>
      <c r="E942" s="151"/>
    </row>
    <row r="943">
      <c r="C943" s="151"/>
      <c r="E943" s="151"/>
    </row>
    <row r="944">
      <c r="C944" s="151"/>
      <c r="E944" s="151"/>
    </row>
    <row r="945">
      <c r="C945" s="151"/>
      <c r="E945" s="151"/>
    </row>
    <row r="946">
      <c r="C946" s="151"/>
      <c r="E946" s="151"/>
    </row>
    <row r="947">
      <c r="C947" s="151"/>
      <c r="E947" s="151"/>
    </row>
    <row r="948">
      <c r="C948" s="151"/>
      <c r="E948" s="151"/>
    </row>
    <row r="949">
      <c r="C949" s="151"/>
      <c r="E949" s="151"/>
    </row>
    <row r="950">
      <c r="C950" s="151"/>
      <c r="E950" s="151"/>
    </row>
    <row r="951">
      <c r="C951" s="151"/>
      <c r="E951" s="151"/>
    </row>
    <row r="952">
      <c r="C952" s="151"/>
      <c r="E952" s="151"/>
    </row>
    <row r="953">
      <c r="C953" s="151"/>
      <c r="E953" s="151"/>
    </row>
    <row r="954">
      <c r="C954" s="151"/>
      <c r="E954" s="151"/>
    </row>
    <row r="955">
      <c r="C955" s="151"/>
      <c r="E955" s="151"/>
    </row>
    <row r="956">
      <c r="C956" s="151"/>
      <c r="E956" s="151"/>
    </row>
    <row r="957">
      <c r="C957" s="151"/>
      <c r="E957" s="151"/>
    </row>
    <row r="958">
      <c r="C958" s="151"/>
      <c r="E958" s="151"/>
    </row>
    <row r="959">
      <c r="C959" s="151"/>
      <c r="E959" s="151"/>
    </row>
    <row r="960">
      <c r="C960" s="151"/>
      <c r="E960" s="151"/>
    </row>
    <row r="961">
      <c r="C961" s="151"/>
      <c r="E961" s="151"/>
    </row>
    <row r="962">
      <c r="C962" s="151"/>
      <c r="E962" s="151"/>
    </row>
    <row r="963">
      <c r="C963" s="151"/>
      <c r="E963" s="151"/>
    </row>
    <row r="964">
      <c r="C964" s="151"/>
      <c r="E964" s="151"/>
    </row>
    <row r="965">
      <c r="C965" s="151"/>
      <c r="E965" s="151"/>
    </row>
    <row r="966">
      <c r="C966" s="151"/>
      <c r="E966" s="151"/>
    </row>
    <row r="967">
      <c r="C967" s="151"/>
      <c r="E967" s="151"/>
    </row>
    <row r="968">
      <c r="C968" s="151"/>
      <c r="E968" s="151"/>
    </row>
    <row r="969">
      <c r="C969" s="151"/>
      <c r="E969" s="151"/>
    </row>
    <row r="970">
      <c r="C970" s="151"/>
      <c r="E970" s="151"/>
    </row>
    <row r="971">
      <c r="C971" s="151"/>
      <c r="E971" s="151"/>
    </row>
    <row r="972">
      <c r="C972" s="151"/>
      <c r="E972" s="151"/>
    </row>
    <row r="973">
      <c r="C973" s="151"/>
      <c r="E973" s="151"/>
    </row>
    <row r="974">
      <c r="C974" s="151"/>
      <c r="E974" s="151"/>
    </row>
    <row r="975">
      <c r="C975" s="151"/>
      <c r="E975" s="151"/>
    </row>
    <row r="976">
      <c r="C976" s="151"/>
      <c r="E976" s="151"/>
    </row>
    <row r="977">
      <c r="C977" s="151"/>
      <c r="E977" s="151"/>
    </row>
    <row r="978">
      <c r="C978" s="151"/>
      <c r="E978" s="151"/>
    </row>
    <row r="979">
      <c r="C979" s="151"/>
      <c r="E979" s="151"/>
    </row>
    <row r="980">
      <c r="C980" s="151"/>
      <c r="E980" s="151"/>
    </row>
    <row r="981">
      <c r="C981" s="151"/>
      <c r="E981" s="151"/>
    </row>
    <row r="982">
      <c r="C982" s="151"/>
      <c r="E982" s="151"/>
    </row>
    <row r="983">
      <c r="C983" s="151"/>
      <c r="E983" s="151"/>
    </row>
    <row r="984">
      <c r="C984" s="151"/>
      <c r="E984" s="151"/>
    </row>
    <row r="985">
      <c r="C985" s="151"/>
      <c r="E985" s="151"/>
    </row>
    <row r="986">
      <c r="C986" s="151"/>
      <c r="E986" s="151"/>
    </row>
    <row r="987">
      <c r="C987" s="151"/>
      <c r="E987" s="151"/>
    </row>
    <row r="988">
      <c r="C988" s="151"/>
      <c r="E988" s="151"/>
    </row>
    <row r="989">
      <c r="C989" s="151"/>
      <c r="E989" s="151"/>
    </row>
    <row r="990">
      <c r="C990" s="151"/>
      <c r="E990" s="151"/>
    </row>
    <row r="991">
      <c r="C991" s="151"/>
      <c r="E991" s="151"/>
    </row>
    <row r="992">
      <c r="C992" s="151"/>
      <c r="E992" s="151"/>
    </row>
    <row r="993">
      <c r="C993" s="151"/>
      <c r="E993" s="151"/>
    </row>
    <row r="994">
      <c r="C994" s="151"/>
      <c r="E994" s="151"/>
    </row>
    <row r="995">
      <c r="C995" s="151"/>
      <c r="E995" s="151"/>
    </row>
    <row r="996">
      <c r="C996" s="151"/>
      <c r="E996" s="151"/>
    </row>
    <row r="997">
      <c r="C997" s="151"/>
      <c r="E997" s="151"/>
    </row>
    <row r="998">
      <c r="C998" s="151"/>
      <c r="E998" s="151"/>
    </row>
    <row r="999">
      <c r="C999" s="151"/>
      <c r="E999" s="151"/>
    </row>
    <row r="1000">
      <c r="C1000" s="151"/>
      <c r="E1000" s="151"/>
    </row>
  </sheetData>
  <autoFilter ref="$E$1:$G$247">
    <sortState ref="E1:G247">
      <sortCondition descending="1" ref="F1:F247"/>
    </sortState>
  </autoFil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52" t="s">
        <v>345</v>
      </c>
      <c r="B1" s="152" t="s">
        <v>342</v>
      </c>
      <c r="C1" s="152" t="s">
        <v>346</v>
      </c>
    </row>
    <row r="2">
      <c r="A2" s="153" t="s">
        <v>101</v>
      </c>
      <c r="B2" s="154" t="s">
        <v>347</v>
      </c>
      <c r="C2" s="152" t="s">
        <v>348</v>
      </c>
    </row>
    <row r="3">
      <c r="A3" s="155" t="s">
        <v>25</v>
      </c>
      <c r="B3" s="156" t="s">
        <v>349</v>
      </c>
      <c r="C3" s="152" t="s">
        <v>350</v>
      </c>
    </row>
    <row r="4">
      <c r="A4" s="157" t="s">
        <v>193</v>
      </c>
      <c r="B4" s="158" t="s">
        <v>351</v>
      </c>
      <c r="C4" s="152" t="s">
        <v>352</v>
      </c>
    </row>
    <row r="5">
      <c r="A5" s="155" t="s">
        <v>160</v>
      </c>
      <c r="B5" s="156" t="s">
        <v>353</v>
      </c>
      <c r="C5" s="152" t="s">
        <v>354</v>
      </c>
    </row>
    <row r="6">
      <c r="A6" s="157" t="s">
        <v>29</v>
      </c>
      <c r="B6" s="158" t="s">
        <v>355</v>
      </c>
      <c r="C6" s="152" t="s">
        <v>348</v>
      </c>
    </row>
    <row r="7">
      <c r="A7" s="155" t="s">
        <v>14</v>
      </c>
      <c r="B7" s="156" t="s">
        <v>356</v>
      </c>
      <c r="C7" s="152" t="s">
        <v>354</v>
      </c>
    </row>
    <row r="8">
      <c r="A8" s="157" t="s">
        <v>22</v>
      </c>
      <c r="B8" s="158" t="s">
        <v>356</v>
      </c>
      <c r="C8" s="152" t="s">
        <v>354</v>
      </c>
    </row>
    <row r="9">
      <c r="A9" s="155" t="s">
        <v>144</v>
      </c>
      <c r="B9" s="156" t="s">
        <v>357</v>
      </c>
      <c r="C9" s="152" t="s">
        <v>354</v>
      </c>
    </row>
    <row r="10">
      <c r="A10" s="157" t="s">
        <v>244</v>
      </c>
      <c r="B10" s="158" t="s">
        <v>357</v>
      </c>
      <c r="C10" s="152" t="s">
        <v>354</v>
      </c>
    </row>
    <row r="11">
      <c r="A11" s="155" t="s">
        <v>230</v>
      </c>
      <c r="B11" s="156" t="s">
        <v>349</v>
      </c>
      <c r="C11" s="152" t="s">
        <v>350</v>
      </c>
    </row>
    <row r="12">
      <c r="A12" s="157" t="s">
        <v>195</v>
      </c>
      <c r="B12" s="158" t="s">
        <v>353</v>
      </c>
      <c r="C12" s="152" t="s">
        <v>354</v>
      </c>
    </row>
    <row r="13">
      <c r="A13" s="155" t="s">
        <v>127</v>
      </c>
      <c r="B13" s="156" t="s">
        <v>358</v>
      </c>
      <c r="C13" s="152" t="s">
        <v>348</v>
      </c>
    </row>
    <row r="14">
      <c r="A14" s="157" t="s">
        <v>164</v>
      </c>
      <c r="B14" s="158" t="s">
        <v>357</v>
      </c>
      <c r="C14" s="152" t="s">
        <v>354</v>
      </c>
    </row>
    <row r="15">
      <c r="A15" s="155" t="s">
        <v>27</v>
      </c>
      <c r="B15" s="156" t="s">
        <v>359</v>
      </c>
      <c r="C15" s="152" t="s">
        <v>360</v>
      </c>
    </row>
    <row r="16">
      <c r="A16" s="157" t="s">
        <v>111</v>
      </c>
      <c r="B16" s="158" t="s">
        <v>349</v>
      </c>
      <c r="C16" s="152" t="s">
        <v>350</v>
      </c>
    </row>
    <row r="17">
      <c r="A17" s="155" t="s">
        <v>77</v>
      </c>
      <c r="B17" s="156" t="s">
        <v>361</v>
      </c>
      <c r="C17" s="152" t="s">
        <v>352</v>
      </c>
    </row>
    <row r="18">
      <c r="A18" s="157" t="s">
        <v>149</v>
      </c>
      <c r="B18" s="158" t="s">
        <v>353</v>
      </c>
      <c r="C18" s="152" t="s">
        <v>354</v>
      </c>
    </row>
    <row r="19">
      <c r="A19" s="155" t="s">
        <v>226</v>
      </c>
      <c r="B19" s="156" t="s">
        <v>353</v>
      </c>
      <c r="C19" s="152" t="s">
        <v>354</v>
      </c>
    </row>
    <row r="20">
      <c r="A20" s="157" t="s">
        <v>138</v>
      </c>
      <c r="B20" s="158" t="s">
        <v>358</v>
      </c>
      <c r="C20" s="152" t="s">
        <v>348</v>
      </c>
    </row>
    <row r="21">
      <c r="A21" s="155" t="s">
        <v>37</v>
      </c>
      <c r="B21" s="156" t="s">
        <v>362</v>
      </c>
      <c r="C21" s="152" t="s">
        <v>354</v>
      </c>
    </row>
    <row r="22">
      <c r="A22" s="157" t="s">
        <v>133</v>
      </c>
      <c r="B22" s="158" t="s">
        <v>362</v>
      </c>
      <c r="C22" s="152" t="s">
        <v>354</v>
      </c>
    </row>
    <row r="23">
      <c r="A23" s="155" t="s">
        <v>178</v>
      </c>
      <c r="B23" s="156" t="s">
        <v>362</v>
      </c>
      <c r="C23" s="152" t="s">
        <v>354</v>
      </c>
    </row>
    <row r="24">
      <c r="A24" s="157" t="s">
        <v>112</v>
      </c>
      <c r="B24" s="158" t="s">
        <v>357</v>
      </c>
      <c r="C24" s="152" t="s">
        <v>354</v>
      </c>
    </row>
    <row r="25">
      <c r="A25" s="155" t="s">
        <v>200</v>
      </c>
      <c r="B25" s="156" t="s">
        <v>363</v>
      </c>
      <c r="C25" s="152" t="s">
        <v>360</v>
      </c>
    </row>
    <row r="26">
      <c r="A26" s="157" t="s">
        <v>204</v>
      </c>
      <c r="B26" s="158" t="s">
        <v>363</v>
      </c>
      <c r="C26" s="152" t="s">
        <v>360</v>
      </c>
    </row>
    <row r="27">
      <c r="A27" s="155" t="s">
        <v>210</v>
      </c>
      <c r="B27" s="156" t="s">
        <v>363</v>
      </c>
      <c r="C27" s="152" t="s">
        <v>360</v>
      </c>
    </row>
    <row r="28">
      <c r="A28" s="157" t="s">
        <v>229</v>
      </c>
      <c r="B28" s="158" t="s">
        <v>363</v>
      </c>
      <c r="C28" s="152" t="s">
        <v>360</v>
      </c>
    </row>
    <row r="29">
      <c r="A29" s="155" t="s">
        <v>53</v>
      </c>
      <c r="B29" s="156" t="s">
        <v>359</v>
      </c>
      <c r="C29" s="152" t="s">
        <v>360</v>
      </c>
    </row>
    <row r="30">
      <c r="A30" s="157" t="s">
        <v>150</v>
      </c>
      <c r="B30" s="158" t="s">
        <v>359</v>
      </c>
      <c r="C30" s="152" t="s">
        <v>360</v>
      </c>
    </row>
    <row r="31">
      <c r="A31" s="155" t="s">
        <v>247</v>
      </c>
      <c r="B31" s="156" t="s">
        <v>361</v>
      </c>
      <c r="C31" s="152" t="s">
        <v>352</v>
      </c>
    </row>
    <row r="32">
      <c r="A32" s="157" t="s">
        <v>68</v>
      </c>
      <c r="B32" s="158" t="s">
        <v>364</v>
      </c>
      <c r="C32" s="152" t="s">
        <v>354</v>
      </c>
    </row>
    <row r="33">
      <c r="A33" s="155" t="s">
        <v>130</v>
      </c>
      <c r="B33" s="156" t="s">
        <v>365</v>
      </c>
      <c r="C33" s="152" t="s">
        <v>350</v>
      </c>
    </row>
    <row r="34">
      <c r="A34" s="157" t="s">
        <v>88</v>
      </c>
      <c r="B34" s="158" t="s">
        <v>349</v>
      </c>
      <c r="C34" s="152" t="s">
        <v>350</v>
      </c>
    </row>
    <row r="35">
      <c r="A35" s="155" t="s">
        <v>194</v>
      </c>
      <c r="B35" s="156" t="s">
        <v>349</v>
      </c>
      <c r="C35" s="152" t="s">
        <v>350</v>
      </c>
    </row>
    <row r="36">
      <c r="A36" s="157" t="s">
        <v>94</v>
      </c>
      <c r="B36" s="158" t="s">
        <v>351</v>
      </c>
      <c r="C36" s="152" t="s">
        <v>352</v>
      </c>
    </row>
    <row r="37">
      <c r="A37" s="155" t="s">
        <v>54</v>
      </c>
      <c r="B37" s="156" t="s">
        <v>366</v>
      </c>
      <c r="C37" s="152" t="s">
        <v>350</v>
      </c>
    </row>
    <row r="38">
      <c r="A38" s="157" t="s">
        <v>20</v>
      </c>
      <c r="B38" s="158" t="s">
        <v>358</v>
      </c>
      <c r="C38" s="152" t="s">
        <v>348</v>
      </c>
    </row>
    <row r="39">
      <c r="A39" s="155" t="s">
        <v>13</v>
      </c>
      <c r="B39" s="156" t="s">
        <v>361</v>
      </c>
      <c r="C39" s="152" t="s">
        <v>352</v>
      </c>
    </row>
    <row r="40">
      <c r="A40" s="157" t="s">
        <v>141</v>
      </c>
      <c r="B40" s="158" t="s">
        <v>361</v>
      </c>
      <c r="C40" s="152" t="s">
        <v>352</v>
      </c>
    </row>
    <row r="41">
      <c r="A41" s="155" t="s">
        <v>119</v>
      </c>
      <c r="B41" s="156" t="s">
        <v>355</v>
      </c>
      <c r="C41" s="152" t="s">
        <v>348</v>
      </c>
    </row>
    <row r="42">
      <c r="A42" s="157" t="s">
        <v>104</v>
      </c>
      <c r="B42" s="158" t="s">
        <v>365</v>
      </c>
      <c r="C42" s="152" t="s">
        <v>350</v>
      </c>
    </row>
    <row r="43">
      <c r="A43" s="155" t="s">
        <v>128</v>
      </c>
      <c r="B43" s="156" t="s">
        <v>363</v>
      </c>
      <c r="C43" s="152" t="s">
        <v>360</v>
      </c>
    </row>
    <row r="44">
      <c r="A44" s="157" t="s">
        <v>65</v>
      </c>
      <c r="B44" s="158" t="s">
        <v>366</v>
      </c>
      <c r="C44" s="152" t="s">
        <v>350</v>
      </c>
    </row>
    <row r="45">
      <c r="A45" s="155" t="s">
        <v>177</v>
      </c>
      <c r="B45" s="156" t="s">
        <v>366</v>
      </c>
      <c r="C45" s="152" t="s">
        <v>350</v>
      </c>
    </row>
    <row r="46">
      <c r="A46" s="157" t="s">
        <v>173</v>
      </c>
      <c r="B46" s="158" t="s">
        <v>361</v>
      </c>
      <c r="C46" s="152" t="s">
        <v>352</v>
      </c>
    </row>
    <row r="47">
      <c r="A47" s="155" t="s">
        <v>174</v>
      </c>
      <c r="B47" s="156" t="s">
        <v>353</v>
      </c>
      <c r="C47" s="152" t="s">
        <v>354</v>
      </c>
    </row>
    <row r="48">
      <c r="A48" s="157" t="s">
        <v>62</v>
      </c>
      <c r="B48" s="158" t="s">
        <v>364</v>
      </c>
      <c r="C48" s="152" t="s">
        <v>354</v>
      </c>
    </row>
    <row r="49">
      <c r="A49" s="155" t="s">
        <v>243</v>
      </c>
      <c r="B49" s="156" t="s">
        <v>364</v>
      </c>
      <c r="C49" s="152" t="s">
        <v>354</v>
      </c>
    </row>
    <row r="50">
      <c r="A50" s="157" t="s">
        <v>7</v>
      </c>
      <c r="B50" s="158" t="s">
        <v>347</v>
      </c>
      <c r="C50" s="152" t="s">
        <v>348</v>
      </c>
    </row>
    <row r="51">
      <c r="A51" s="155" t="s">
        <v>24</v>
      </c>
      <c r="B51" s="156" t="s">
        <v>347</v>
      </c>
      <c r="C51" s="152" t="s">
        <v>348</v>
      </c>
    </row>
    <row r="52">
      <c r="A52" s="157" t="s">
        <v>28</v>
      </c>
      <c r="B52" s="158" t="s">
        <v>347</v>
      </c>
      <c r="C52" s="152" t="s">
        <v>348</v>
      </c>
    </row>
    <row r="53">
      <c r="A53" s="155" t="s">
        <v>35</v>
      </c>
      <c r="B53" s="156" t="s">
        <v>347</v>
      </c>
      <c r="C53" s="152" t="s">
        <v>348</v>
      </c>
    </row>
    <row r="54">
      <c r="A54" s="157" t="s">
        <v>43</v>
      </c>
      <c r="B54" s="158" t="s">
        <v>347</v>
      </c>
      <c r="C54" s="152" t="s">
        <v>348</v>
      </c>
    </row>
    <row r="55">
      <c r="A55" s="155" t="s">
        <v>56</v>
      </c>
      <c r="B55" s="156" t="s">
        <v>347</v>
      </c>
      <c r="C55" s="152" t="s">
        <v>348</v>
      </c>
    </row>
    <row r="56">
      <c r="A56" s="157" t="s">
        <v>66</v>
      </c>
      <c r="B56" s="158" t="s">
        <v>347</v>
      </c>
      <c r="C56" s="152" t="s">
        <v>348</v>
      </c>
    </row>
    <row r="57">
      <c r="A57" s="155" t="s">
        <v>83</v>
      </c>
      <c r="B57" s="156" t="s">
        <v>347</v>
      </c>
      <c r="C57" s="152" t="s">
        <v>348</v>
      </c>
    </row>
    <row r="58">
      <c r="A58" s="157" t="s">
        <v>102</v>
      </c>
      <c r="B58" s="158" t="s">
        <v>347</v>
      </c>
      <c r="C58" s="152" t="s">
        <v>348</v>
      </c>
    </row>
    <row r="59">
      <c r="A59" s="155" t="s">
        <v>106</v>
      </c>
      <c r="B59" s="156" t="s">
        <v>347</v>
      </c>
      <c r="C59" s="152" t="s">
        <v>348</v>
      </c>
    </row>
    <row r="60">
      <c r="A60" s="157" t="s">
        <v>116</v>
      </c>
      <c r="B60" s="158" t="s">
        <v>347</v>
      </c>
      <c r="C60" s="152" t="s">
        <v>348</v>
      </c>
    </row>
    <row r="61">
      <c r="A61" s="155" t="s">
        <v>122</v>
      </c>
      <c r="B61" s="156" t="s">
        <v>347</v>
      </c>
      <c r="C61" s="152" t="s">
        <v>348</v>
      </c>
    </row>
    <row r="62">
      <c r="A62" s="157" t="s">
        <v>129</v>
      </c>
      <c r="B62" s="158" t="s">
        <v>347</v>
      </c>
      <c r="C62" s="152" t="s">
        <v>348</v>
      </c>
    </row>
    <row r="63">
      <c r="A63" s="155" t="s">
        <v>136</v>
      </c>
      <c r="B63" s="156" t="s">
        <v>347</v>
      </c>
      <c r="C63" s="152" t="s">
        <v>348</v>
      </c>
    </row>
    <row r="64">
      <c r="A64" s="157" t="s">
        <v>162</v>
      </c>
      <c r="B64" s="158" t="s">
        <v>347</v>
      </c>
      <c r="C64" s="152" t="s">
        <v>348</v>
      </c>
    </row>
    <row r="65">
      <c r="A65" s="155" t="s">
        <v>163</v>
      </c>
      <c r="B65" s="156" t="s">
        <v>347</v>
      </c>
      <c r="C65" s="152" t="s">
        <v>348</v>
      </c>
    </row>
    <row r="66">
      <c r="A66" s="157" t="s">
        <v>171</v>
      </c>
      <c r="B66" s="158" t="s">
        <v>347</v>
      </c>
      <c r="C66" s="152" t="s">
        <v>348</v>
      </c>
    </row>
    <row r="67">
      <c r="A67" s="155" t="s">
        <v>176</v>
      </c>
      <c r="B67" s="156" t="s">
        <v>347</v>
      </c>
      <c r="C67" s="152" t="s">
        <v>348</v>
      </c>
    </row>
    <row r="68">
      <c r="A68" s="157" t="s">
        <v>187</v>
      </c>
      <c r="B68" s="158" t="s">
        <v>347</v>
      </c>
      <c r="C68" s="152" t="s">
        <v>348</v>
      </c>
    </row>
    <row r="69">
      <c r="A69" s="155" t="s">
        <v>207</v>
      </c>
      <c r="B69" s="156" t="s">
        <v>347</v>
      </c>
      <c r="C69" s="152" t="s">
        <v>348</v>
      </c>
    </row>
    <row r="70">
      <c r="A70" s="157" t="s">
        <v>214</v>
      </c>
      <c r="B70" s="158" t="s">
        <v>347</v>
      </c>
      <c r="C70" s="152" t="s">
        <v>348</v>
      </c>
    </row>
    <row r="71">
      <c r="A71" s="155" t="s">
        <v>218</v>
      </c>
      <c r="B71" s="156" t="s">
        <v>347</v>
      </c>
      <c r="C71" s="152" t="s">
        <v>348</v>
      </c>
    </row>
    <row r="72">
      <c r="A72" s="157" t="s">
        <v>221</v>
      </c>
      <c r="B72" s="158" t="s">
        <v>347</v>
      </c>
      <c r="C72" s="152" t="s">
        <v>348</v>
      </c>
    </row>
    <row r="73">
      <c r="A73" s="155" t="s">
        <v>235</v>
      </c>
      <c r="B73" s="156" t="s">
        <v>347</v>
      </c>
      <c r="C73" s="152" t="s">
        <v>348</v>
      </c>
    </row>
    <row r="74">
      <c r="A74" s="157" t="s">
        <v>239</v>
      </c>
      <c r="B74" s="158" t="s">
        <v>347</v>
      </c>
      <c r="C74" s="152" t="s">
        <v>348</v>
      </c>
    </row>
    <row r="75">
      <c r="A75" s="155" t="s">
        <v>30</v>
      </c>
      <c r="B75" s="156" t="s">
        <v>349</v>
      </c>
      <c r="C75" s="152" t="s">
        <v>350</v>
      </c>
    </row>
    <row r="76">
      <c r="A76" s="157" t="s">
        <v>38</v>
      </c>
      <c r="B76" s="158" t="s">
        <v>349</v>
      </c>
      <c r="C76" s="152" t="s">
        <v>350</v>
      </c>
    </row>
    <row r="77">
      <c r="A77" s="155" t="s">
        <v>41</v>
      </c>
      <c r="B77" s="156" t="s">
        <v>349</v>
      </c>
      <c r="C77" s="152" t="s">
        <v>350</v>
      </c>
    </row>
    <row r="78">
      <c r="A78" s="157" t="s">
        <v>55</v>
      </c>
      <c r="B78" s="158" t="s">
        <v>349</v>
      </c>
      <c r="C78" s="152" t="s">
        <v>350</v>
      </c>
    </row>
    <row r="79">
      <c r="A79" s="155" t="s">
        <v>69</v>
      </c>
      <c r="B79" s="156" t="s">
        <v>349</v>
      </c>
      <c r="C79" s="152" t="s">
        <v>350</v>
      </c>
    </row>
    <row r="80">
      <c r="A80" s="157" t="s">
        <v>78</v>
      </c>
      <c r="B80" s="158" t="s">
        <v>349</v>
      </c>
      <c r="C80" s="152" t="s">
        <v>350</v>
      </c>
    </row>
    <row r="81">
      <c r="A81" s="155" t="s">
        <v>80</v>
      </c>
      <c r="B81" s="156" t="s">
        <v>349</v>
      </c>
      <c r="C81" s="152" t="s">
        <v>350</v>
      </c>
    </row>
    <row r="82">
      <c r="A82" s="157" t="s">
        <v>87</v>
      </c>
      <c r="B82" s="158" t="s">
        <v>349</v>
      </c>
      <c r="C82" s="152" t="s">
        <v>350</v>
      </c>
    </row>
    <row r="83">
      <c r="A83" s="155" t="s">
        <v>115</v>
      </c>
      <c r="B83" s="156" t="s">
        <v>349</v>
      </c>
      <c r="C83" s="152" t="s">
        <v>350</v>
      </c>
    </row>
    <row r="84">
      <c r="A84" s="157" t="s">
        <v>132</v>
      </c>
      <c r="B84" s="158" t="s">
        <v>349</v>
      </c>
      <c r="C84" s="152" t="s">
        <v>350</v>
      </c>
    </row>
    <row r="85">
      <c r="A85" s="155" t="s">
        <v>140</v>
      </c>
      <c r="B85" s="156" t="s">
        <v>349</v>
      </c>
      <c r="C85" s="152" t="s">
        <v>350</v>
      </c>
    </row>
    <row r="86">
      <c r="A86" s="157" t="s">
        <v>142</v>
      </c>
      <c r="B86" s="158" t="s">
        <v>349</v>
      </c>
      <c r="C86" s="152" t="s">
        <v>350</v>
      </c>
    </row>
    <row r="87">
      <c r="A87" s="155" t="s">
        <v>175</v>
      </c>
      <c r="B87" s="156" t="s">
        <v>349</v>
      </c>
      <c r="C87" s="152" t="s">
        <v>350</v>
      </c>
    </row>
    <row r="88">
      <c r="A88" s="157" t="s">
        <v>189</v>
      </c>
      <c r="B88" s="158" t="s">
        <v>349</v>
      </c>
      <c r="C88" s="152" t="s">
        <v>350</v>
      </c>
    </row>
    <row r="89">
      <c r="A89" s="155" t="s">
        <v>199</v>
      </c>
      <c r="B89" s="156" t="s">
        <v>349</v>
      </c>
      <c r="C89" s="152" t="s">
        <v>350</v>
      </c>
    </row>
    <row r="90">
      <c r="A90" s="157" t="s">
        <v>227</v>
      </c>
      <c r="B90" s="158" t="s">
        <v>349</v>
      </c>
      <c r="C90" s="152" t="s">
        <v>350</v>
      </c>
    </row>
    <row r="91">
      <c r="A91" s="155" t="s">
        <v>232</v>
      </c>
      <c r="B91" s="156" t="s">
        <v>349</v>
      </c>
      <c r="C91" s="152" t="s">
        <v>350</v>
      </c>
    </row>
    <row r="92">
      <c r="A92" s="157" t="s">
        <v>248</v>
      </c>
      <c r="B92" s="158" t="s">
        <v>349</v>
      </c>
      <c r="C92" s="152" t="s">
        <v>350</v>
      </c>
    </row>
    <row r="93">
      <c r="A93" s="155" t="s">
        <v>249</v>
      </c>
      <c r="B93" s="156" t="s">
        <v>349</v>
      </c>
      <c r="C93" s="152" t="s">
        <v>350</v>
      </c>
    </row>
    <row r="94">
      <c r="A94" s="157" t="s">
        <v>250</v>
      </c>
      <c r="B94" s="158" t="s">
        <v>349</v>
      </c>
      <c r="C94" s="152" t="s">
        <v>350</v>
      </c>
    </row>
    <row r="95">
      <c r="A95" s="155" t="s">
        <v>11</v>
      </c>
      <c r="B95" s="156" t="s">
        <v>351</v>
      </c>
      <c r="C95" s="152" t="s">
        <v>352</v>
      </c>
    </row>
    <row r="96">
      <c r="A96" s="157" t="s">
        <v>17</v>
      </c>
      <c r="B96" s="158" t="s">
        <v>351</v>
      </c>
      <c r="C96" s="152" t="s">
        <v>352</v>
      </c>
    </row>
    <row r="97">
      <c r="A97" s="155" t="s">
        <v>48</v>
      </c>
      <c r="B97" s="156" t="s">
        <v>351</v>
      </c>
      <c r="C97" s="152" t="s">
        <v>352</v>
      </c>
    </row>
    <row r="98">
      <c r="A98" s="157" t="s">
        <v>93</v>
      </c>
      <c r="B98" s="158" t="s">
        <v>351</v>
      </c>
      <c r="C98" s="152" t="s">
        <v>352</v>
      </c>
    </row>
    <row r="99">
      <c r="A99" s="155" t="s">
        <v>222</v>
      </c>
      <c r="B99" s="156" t="s">
        <v>351</v>
      </c>
      <c r="C99" s="152" t="s">
        <v>352</v>
      </c>
    </row>
    <row r="100">
      <c r="A100" s="157" t="s">
        <v>251</v>
      </c>
      <c r="B100" s="158" t="s">
        <v>351</v>
      </c>
      <c r="C100" s="152" t="s">
        <v>352</v>
      </c>
    </row>
    <row r="101">
      <c r="A101" s="155" t="s">
        <v>71</v>
      </c>
      <c r="B101" s="156" t="s">
        <v>361</v>
      </c>
      <c r="C101" s="152" t="s">
        <v>352</v>
      </c>
    </row>
    <row r="102">
      <c r="A102" s="157" t="s">
        <v>219</v>
      </c>
      <c r="B102" s="158" t="s">
        <v>361</v>
      </c>
      <c r="C102" s="152" t="s">
        <v>352</v>
      </c>
    </row>
    <row r="103">
      <c r="A103" s="155" t="s">
        <v>23</v>
      </c>
      <c r="B103" s="156" t="s">
        <v>366</v>
      </c>
      <c r="C103" s="152" t="s">
        <v>350</v>
      </c>
    </row>
    <row r="104">
      <c r="A104" s="157" t="s">
        <v>59</v>
      </c>
      <c r="B104" s="158" t="s">
        <v>366</v>
      </c>
      <c r="C104" s="152" t="s">
        <v>350</v>
      </c>
    </row>
    <row r="105">
      <c r="A105" s="155" t="s">
        <v>76</v>
      </c>
      <c r="B105" s="156" t="s">
        <v>366</v>
      </c>
      <c r="C105" s="152" t="s">
        <v>350</v>
      </c>
    </row>
    <row r="106">
      <c r="A106" s="157" t="s">
        <v>81</v>
      </c>
      <c r="B106" s="158" t="s">
        <v>366</v>
      </c>
      <c r="C106" s="152" t="s">
        <v>350</v>
      </c>
    </row>
    <row r="107">
      <c r="A107" s="155" t="s">
        <v>84</v>
      </c>
      <c r="B107" s="156" t="s">
        <v>366</v>
      </c>
      <c r="C107" s="152" t="s">
        <v>350</v>
      </c>
    </row>
    <row r="108">
      <c r="A108" s="157" t="s">
        <v>99</v>
      </c>
      <c r="B108" s="158" t="s">
        <v>366</v>
      </c>
      <c r="C108" s="152" t="s">
        <v>350</v>
      </c>
    </row>
    <row r="109">
      <c r="A109" s="155" t="s">
        <v>117</v>
      </c>
      <c r="B109" s="156" t="s">
        <v>366</v>
      </c>
      <c r="C109" s="152" t="s">
        <v>350</v>
      </c>
    </row>
    <row r="110">
      <c r="A110" s="157" t="s">
        <v>145</v>
      </c>
      <c r="B110" s="158" t="s">
        <v>366</v>
      </c>
      <c r="C110" s="152" t="s">
        <v>350</v>
      </c>
    </row>
    <row r="111">
      <c r="A111" s="155" t="s">
        <v>166</v>
      </c>
      <c r="B111" s="156" t="s">
        <v>366</v>
      </c>
      <c r="C111" s="152" t="s">
        <v>350</v>
      </c>
    </row>
    <row r="112">
      <c r="A112" s="157" t="s">
        <v>181</v>
      </c>
      <c r="B112" s="158" t="s">
        <v>366</v>
      </c>
      <c r="C112" s="152" t="s">
        <v>350</v>
      </c>
    </row>
    <row r="113">
      <c r="A113" s="155" t="s">
        <v>192</v>
      </c>
      <c r="B113" s="156" t="s">
        <v>366</v>
      </c>
      <c r="C113" s="152" t="s">
        <v>350</v>
      </c>
    </row>
    <row r="114">
      <c r="A114" s="157" t="s">
        <v>203</v>
      </c>
      <c r="B114" s="158" t="s">
        <v>366</v>
      </c>
      <c r="C114" s="152" t="s">
        <v>350</v>
      </c>
    </row>
    <row r="115">
      <c r="A115" s="155" t="s">
        <v>208</v>
      </c>
      <c r="B115" s="156" t="s">
        <v>366</v>
      </c>
      <c r="C115" s="152" t="s">
        <v>350</v>
      </c>
    </row>
    <row r="116">
      <c r="A116" s="157" t="s">
        <v>238</v>
      </c>
      <c r="B116" s="158" t="s">
        <v>366</v>
      </c>
      <c r="C116" s="152" t="s">
        <v>350</v>
      </c>
    </row>
    <row r="117">
      <c r="A117" s="155" t="s">
        <v>246</v>
      </c>
      <c r="B117" s="156" t="s">
        <v>366</v>
      </c>
      <c r="C117" s="152" t="s">
        <v>350</v>
      </c>
    </row>
    <row r="118">
      <c r="A118" s="157" t="s">
        <v>61</v>
      </c>
      <c r="B118" s="158" t="s">
        <v>367</v>
      </c>
      <c r="C118" s="152" t="s">
        <v>352</v>
      </c>
    </row>
    <row r="119">
      <c r="A119" s="155" t="s">
        <v>67</v>
      </c>
      <c r="B119" s="156" t="s">
        <v>367</v>
      </c>
      <c r="C119" s="152" t="s">
        <v>352</v>
      </c>
    </row>
    <row r="120">
      <c r="A120" s="157" t="s">
        <v>97</v>
      </c>
      <c r="B120" s="158" t="s">
        <v>367</v>
      </c>
      <c r="C120" s="152" t="s">
        <v>352</v>
      </c>
    </row>
    <row r="121">
      <c r="A121" s="155" t="s">
        <v>152</v>
      </c>
      <c r="B121" s="156" t="s">
        <v>367</v>
      </c>
      <c r="C121" s="152" t="s">
        <v>352</v>
      </c>
    </row>
    <row r="122">
      <c r="A122" s="157" t="s">
        <v>236</v>
      </c>
      <c r="B122" s="158" t="s">
        <v>367</v>
      </c>
      <c r="C122" s="152" t="s">
        <v>352</v>
      </c>
    </row>
    <row r="123">
      <c r="A123" s="155" t="s">
        <v>18</v>
      </c>
      <c r="B123" s="156" t="s">
        <v>368</v>
      </c>
      <c r="C123" s="152" t="s">
        <v>352</v>
      </c>
    </row>
    <row r="124">
      <c r="A124" s="157" t="s">
        <v>47</v>
      </c>
      <c r="B124" s="158" t="s">
        <v>368</v>
      </c>
      <c r="C124" s="152" t="s">
        <v>352</v>
      </c>
    </row>
    <row r="125">
      <c r="A125" s="155" t="s">
        <v>82</v>
      </c>
      <c r="B125" s="156" t="s">
        <v>368</v>
      </c>
      <c r="C125" s="152" t="s">
        <v>352</v>
      </c>
    </row>
    <row r="126">
      <c r="A126" s="157" t="s">
        <v>108</v>
      </c>
      <c r="B126" s="158" t="s">
        <v>368</v>
      </c>
      <c r="C126" s="152" t="s">
        <v>352</v>
      </c>
    </row>
    <row r="127">
      <c r="A127" s="155" t="s">
        <v>113</v>
      </c>
      <c r="B127" s="156" t="s">
        <v>368</v>
      </c>
      <c r="C127" s="152" t="s">
        <v>352</v>
      </c>
    </row>
    <row r="128">
      <c r="A128" s="157" t="s">
        <v>143</v>
      </c>
      <c r="B128" s="158" t="s">
        <v>368</v>
      </c>
      <c r="C128" s="152" t="s">
        <v>352</v>
      </c>
    </row>
    <row r="129">
      <c r="A129" s="155" t="s">
        <v>170</v>
      </c>
      <c r="B129" s="156" t="s">
        <v>368</v>
      </c>
      <c r="C129" s="152" t="s">
        <v>352</v>
      </c>
    </row>
    <row r="130">
      <c r="A130" s="157" t="s">
        <v>198</v>
      </c>
      <c r="B130" s="158" t="s">
        <v>368</v>
      </c>
      <c r="C130" s="152" t="s">
        <v>352</v>
      </c>
    </row>
    <row r="131">
      <c r="A131" s="155" t="s">
        <v>220</v>
      </c>
      <c r="B131" s="156" t="s">
        <v>368</v>
      </c>
      <c r="C131" s="152" t="s">
        <v>352</v>
      </c>
    </row>
    <row r="132">
      <c r="A132" s="157" t="s">
        <v>233</v>
      </c>
      <c r="B132" s="158" t="s">
        <v>368</v>
      </c>
      <c r="C132" s="152" t="s">
        <v>352</v>
      </c>
    </row>
    <row r="133">
      <c r="A133" s="155" t="s">
        <v>234</v>
      </c>
      <c r="B133" s="156" t="s">
        <v>368</v>
      </c>
      <c r="C133" s="152" t="s">
        <v>352</v>
      </c>
    </row>
    <row r="134">
      <c r="A134" s="157" t="s">
        <v>42</v>
      </c>
      <c r="B134" s="158" t="s">
        <v>353</v>
      </c>
      <c r="C134" s="152" t="s">
        <v>354</v>
      </c>
    </row>
    <row r="135">
      <c r="A135" s="155" t="s">
        <v>57</v>
      </c>
      <c r="B135" s="156" t="s">
        <v>353</v>
      </c>
      <c r="C135" s="152" t="s">
        <v>354</v>
      </c>
    </row>
    <row r="136">
      <c r="A136" s="157" t="s">
        <v>89</v>
      </c>
      <c r="B136" s="158" t="s">
        <v>353</v>
      </c>
      <c r="C136" s="152" t="s">
        <v>354</v>
      </c>
    </row>
    <row r="137">
      <c r="A137" s="155" t="s">
        <v>95</v>
      </c>
      <c r="B137" s="156" t="s">
        <v>353</v>
      </c>
      <c r="C137" s="152" t="s">
        <v>354</v>
      </c>
    </row>
    <row r="138">
      <c r="A138" s="157" t="s">
        <v>155</v>
      </c>
      <c r="B138" s="158" t="s">
        <v>353</v>
      </c>
      <c r="C138" s="152" t="s">
        <v>354</v>
      </c>
    </row>
    <row r="139">
      <c r="A139" s="155" t="s">
        <v>161</v>
      </c>
      <c r="B139" s="156" t="s">
        <v>353</v>
      </c>
      <c r="C139" s="152" t="s">
        <v>354</v>
      </c>
    </row>
    <row r="140">
      <c r="A140" s="157" t="s">
        <v>215</v>
      </c>
      <c r="B140" s="158" t="s">
        <v>353</v>
      </c>
      <c r="C140" s="152" t="s">
        <v>354</v>
      </c>
    </row>
    <row r="141">
      <c r="A141" s="155" t="s">
        <v>240</v>
      </c>
      <c r="B141" s="156" t="s">
        <v>353</v>
      </c>
      <c r="C141" s="152" t="s">
        <v>354</v>
      </c>
    </row>
    <row r="142">
      <c r="A142" s="157" t="s">
        <v>21</v>
      </c>
      <c r="B142" s="158" t="s">
        <v>355</v>
      </c>
      <c r="C142" s="152" t="s">
        <v>348</v>
      </c>
    </row>
    <row r="143">
      <c r="A143" s="155" t="s">
        <v>32</v>
      </c>
      <c r="B143" s="156" t="s">
        <v>355</v>
      </c>
      <c r="C143" s="152" t="s">
        <v>348</v>
      </c>
    </row>
    <row r="144">
      <c r="A144" s="157" t="s">
        <v>36</v>
      </c>
      <c r="B144" s="158" t="s">
        <v>355</v>
      </c>
      <c r="C144" s="152" t="s">
        <v>348</v>
      </c>
    </row>
    <row r="145">
      <c r="A145" s="155" t="s">
        <v>39</v>
      </c>
      <c r="B145" s="156" t="s">
        <v>355</v>
      </c>
      <c r="C145" s="152" t="s">
        <v>348</v>
      </c>
    </row>
    <row r="146">
      <c r="A146" s="157" t="s">
        <v>85</v>
      </c>
      <c r="B146" s="158" t="s">
        <v>355</v>
      </c>
      <c r="C146" s="152" t="s">
        <v>348</v>
      </c>
    </row>
    <row r="147">
      <c r="A147" s="155" t="s">
        <v>91</v>
      </c>
      <c r="B147" s="156" t="s">
        <v>355</v>
      </c>
      <c r="C147" s="152" t="s">
        <v>348</v>
      </c>
    </row>
    <row r="148">
      <c r="A148" s="157" t="s">
        <v>120</v>
      </c>
      <c r="B148" s="158" t="s">
        <v>355</v>
      </c>
      <c r="C148" s="152" t="s">
        <v>348</v>
      </c>
    </row>
    <row r="149">
      <c r="A149" s="155" t="s">
        <v>131</v>
      </c>
      <c r="B149" s="156" t="s">
        <v>355</v>
      </c>
      <c r="C149" s="152" t="s">
        <v>348</v>
      </c>
    </row>
    <row r="150">
      <c r="A150" s="157" t="s">
        <v>135</v>
      </c>
      <c r="B150" s="158" t="s">
        <v>355</v>
      </c>
      <c r="C150" s="152" t="s">
        <v>348</v>
      </c>
    </row>
    <row r="151">
      <c r="A151" s="155" t="s">
        <v>151</v>
      </c>
      <c r="B151" s="156" t="s">
        <v>355</v>
      </c>
      <c r="C151" s="152" t="s">
        <v>348</v>
      </c>
    </row>
    <row r="152">
      <c r="A152" s="157" t="s">
        <v>153</v>
      </c>
      <c r="B152" s="158" t="s">
        <v>355</v>
      </c>
      <c r="C152" s="152" t="s">
        <v>348</v>
      </c>
    </row>
    <row r="153">
      <c r="A153" s="155" t="s">
        <v>172</v>
      </c>
      <c r="B153" s="156" t="s">
        <v>355</v>
      </c>
      <c r="C153" s="152" t="s">
        <v>348</v>
      </c>
    </row>
    <row r="154">
      <c r="A154" s="157" t="s">
        <v>179</v>
      </c>
      <c r="B154" s="158" t="s">
        <v>355</v>
      </c>
      <c r="C154" s="152" t="s">
        <v>348</v>
      </c>
    </row>
    <row r="155">
      <c r="A155" s="155" t="s">
        <v>190</v>
      </c>
      <c r="B155" s="156" t="s">
        <v>355</v>
      </c>
      <c r="C155" s="152" t="s">
        <v>348</v>
      </c>
    </row>
    <row r="156">
      <c r="A156" s="157" t="s">
        <v>10</v>
      </c>
      <c r="B156" s="158" t="s">
        <v>369</v>
      </c>
      <c r="C156" s="152" t="s">
        <v>348</v>
      </c>
    </row>
    <row r="157">
      <c r="A157" s="155" t="s">
        <v>34</v>
      </c>
      <c r="B157" s="156" t="s">
        <v>369</v>
      </c>
      <c r="C157" s="152" t="s">
        <v>348</v>
      </c>
    </row>
    <row r="158">
      <c r="A158" s="157" t="s">
        <v>46</v>
      </c>
      <c r="B158" s="158" t="s">
        <v>369</v>
      </c>
      <c r="C158" s="152" t="s">
        <v>348</v>
      </c>
    </row>
    <row r="159">
      <c r="A159" s="155" t="s">
        <v>50</v>
      </c>
      <c r="B159" s="156" t="s">
        <v>369</v>
      </c>
      <c r="C159" s="152" t="s">
        <v>348</v>
      </c>
    </row>
    <row r="160">
      <c r="A160" s="157" t="s">
        <v>74</v>
      </c>
      <c r="B160" s="158" t="s">
        <v>369</v>
      </c>
      <c r="C160" s="152" t="s">
        <v>348</v>
      </c>
    </row>
    <row r="161">
      <c r="A161" s="155" t="s">
        <v>92</v>
      </c>
      <c r="B161" s="156" t="s">
        <v>369</v>
      </c>
      <c r="C161" s="152" t="s">
        <v>348</v>
      </c>
    </row>
    <row r="162">
      <c r="A162" s="157" t="s">
        <v>180</v>
      </c>
      <c r="B162" s="158" t="s">
        <v>369</v>
      </c>
      <c r="C162" s="152" t="s">
        <v>348</v>
      </c>
    </row>
    <row r="163">
      <c r="A163" s="155" t="s">
        <v>182</v>
      </c>
      <c r="B163" s="156" t="s">
        <v>369</v>
      </c>
      <c r="C163" s="152" t="s">
        <v>348</v>
      </c>
    </row>
    <row r="164">
      <c r="A164" s="157" t="s">
        <v>185</v>
      </c>
      <c r="B164" s="158" t="s">
        <v>369</v>
      </c>
      <c r="C164" s="152" t="s">
        <v>348</v>
      </c>
    </row>
    <row r="165">
      <c r="A165" s="155" t="s">
        <v>206</v>
      </c>
      <c r="B165" s="156" t="s">
        <v>369</v>
      </c>
      <c r="C165" s="152" t="s">
        <v>348</v>
      </c>
    </row>
    <row r="166">
      <c r="A166" s="157" t="s">
        <v>223</v>
      </c>
      <c r="B166" s="158" t="s">
        <v>369</v>
      </c>
      <c r="C166" s="152" t="s">
        <v>348</v>
      </c>
    </row>
    <row r="167">
      <c r="A167" s="155" t="s">
        <v>224</v>
      </c>
      <c r="B167" s="156" t="s">
        <v>369</v>
      </c>
      <c r="C167" s="152" t="s">
        <v>348</v>
      </c>
    </row>
    <row r="168">
      <c r="A168" s="157" t="s">
        <v>241</v>
      </c>
      <c r="B168" s="158" t="s">
        <v>369</v>
      </c>
      <c r="C168" s="152" t="s">
        <v>348</v>
      </c>
    </row>
    <row r="169">
      <c r="A169" s="155" t="s">
        <v>8</v>
      </c>
      <c r="B169" s="156" t="s">
        <v>356</v>
      </c>
      <c r="C169" s="152" t="s">
        <v>354</v>
      </c>
    </row>
    <row r="170">
      <c r="A170" s="157" t="s">
        <v>60</v>
      </c>
      <c r="B170" s="158" t="s">
        <v>356</v>
      </c>
      <c r="C170" s="152" t="s">
        <v>354</v>
      </c>
    </row>
    <row r="171">
      <c r="A171" s="155" t="s">
        <v>72</v>
      </c>
      <c r="B171" s="156" t="s">
        <v>356</v>
      </c>
      <c r="C171" s="152" t="s">
        <v>354</v>
      </c>
    </row>
    <row r="172">
      <c r="A172" s="157" t="s">
        <v>75</v>
      </c>
      <c r="B172" s="158" t="s">
        <v>356</v>
      </c>
      <c r="C172" s="152" t="s">
        <v>354</v>
      </c>
    </row>
    <row r="173">
      <c r="A173" s="155" t="s">
        <v>96</v>
      </c>
      <c r="B173" s="156" t="s">
        <v>356</v>
      </c>
      <c r="C173" s="152" t="s">
        <v>354</v>
      </c>
    </row>
    <row r="174">
      <c r="A174" s="157" t="s">
        <v>98</v>
      </c>
      <c r="B174" s="158" t="s">
        <v>356</v>
      </c>
      <c r="C174" s="152" t="s">
        <v>354</v>
      </c>
    </row>
    <row r="175">
      <c r="A175" s="155" t="s">
        <v>191</v>
      </c>
      <c r="B175" s="156" t="s">
        <v>356</v>
      </c>
      <c r="C175" s="152" t="s">
        <v>354</v>
      </c>
    </row>
    <row r="176">
      <c r="A176" s="157" t="s">
        <v>237</v>
      </c>
      <c r="B176" s="158" t="s">
        <v>356</v>
      </c>
      <c r="C176" s="152" t="s">
        <v>354</v>
      </c>
    </row>
    <row r="177">
      <c r="A177" s="155" t="s">
        <v>31</v>
      </c>
      <c r="B177" s="156" t="s">
        <v>358</v>
      </c>
      <c r="C177" s="152" t="s">
        <v>348</v>
      </c>
    </row>
    <row r="178">
      <c r="A178" s="157" t="s">
        <v>33</v>
      </c>
      <c r="B178" s="158" t="s">
        <v>358</v>
      </c>
      <c r="C178" s="152" t="s">
        <v>348</v>
      </c>
    </row>
    <row r="179">
      <c r="A179" s="155" t="s">
        <v>44</v>
      </c>
      <c r="B179" s="156" t="s">
        <v>358</v>
      </c>
      <c r="C179" s="152" t="s">
        <v>348</v>
      </c>
    </row>
    <row r="180">
      <c r="A180" s="157" t="s">
        <v>90</v>
      </c>
      <c r="B180" s="158" t="s">
        <v>358</v>
      </c>
      <c r="C180" s="152" t="s">
        <v>348</v>
      </c>
    </row>
    <row r="181">
      <c r="A181" s="155" t="s">
        <v>103</v>
      </c>
      <c r="B181" s="156" t="s">
        <v>358</v>
      </c>
      <c r="C181" s="152" t="s">
        <v>348</v>
      </c>
    </row>
    <row r="182">
      <c r="A182" s="157" t="s">
        <v>107</v>
      </c>
      <c r="B182" s="158" t="s">
        <v>358</v>
      </c>
      <c r="C182" s="152" t="s">
        <v>348</v>
      </c>
    </row>
    <row r="183">
      <c r="A183" s="155" t="s">
        <v>110</v>
      </c>
      <c r="B183" s="156" t="s">
        <v>358</v>
      </c>
      <c r="C183" s="152" t="s">
        <v>348</v>
      </c>
    </row>
    <row r="184">
      <c r="A184" s="157" t="s">
        <v>121</v>
      </c>
      <c r="B184" s="158" t="s">
        <v>358</v>
      </c>
      <c r="C184" s="152" t="s">
        <v>348</v>
      </c>
    </row>
    <row r="185">
      <c r="A185" s="155" t="s">
        <v>126</v>
      </c>
      <c r="B185" s="156" t="s">
        <v>358</v>
      </c>
      <c r="C185" s="152" t="s">
        <v>348</v>
      </c>
    </row>
    <row r="186">
      <c r="A186" s="157" t="s">
        <v>146</v>
      </c>
      <c r="B186" s="158" t="s">
        <v>358</v>
      </c>
      <c r="C186" s="152" t="s">
        <v>348</v>
      </c>
    </row>
    <row r="187">
      <c r="A187" s="155" t="s">
        <v>158</v>
      </c>
      <c r="B187" s="156" t="s">
        <v>358</v>
      </c>
      <c r="C187" s="152" t="s">
        <v>348</v>
      </c>
    </row>
    <row r="188">
      <c r="A188" s="157" t="s">
        <v>159</v>
      </c>
      <c r="B188" s="158" t="s">
        <v>358</v>
      </c>
      <c r="C188" s="152" t="s">
        <v>348</v>
      </c>
    </row>
    <row r="189">
      <c r="A189" s="155" t="s">
        <v>167</v>
      </c>
      <c r="B189" s="156" t="s">
        <v>358</v>
      </c>
      <c r="C189" s="152" t="s">
        <v>348</v>
      </c>
    </row>
    <row r="190">
      <c r="A190" s="157" t="s">
        <v>209</v>
      </c>
      <c r="B190" s="158" t="s">
        <v>358</v>
      </c>
      <c r="C190" s="152" t="s">
        <v>348</v>
      </c>
    </row>
    <row r="191">
      <c r="A191" s="155" t="s">
        <v>63</v>
      </c>
      <c r="B191" s="156" t="s">
        <v>364</v>
      </c>
      <c r="C191" s="152" t="s">
        <v>354</v>
      </c>
    </row>
    <row r="192">
      <c r="A192" s="157" t="s">
        <v>79</v>
      </c>
      <c r="B192" s="158" t="s">
        <v>364</v>
      </c>
      <c r="C192" s="152" t="s">
        <v>354</v>
      </c>
    </row>
    <row r="193">
      <c r="A193" s="155" t="s">
        <v>109</v>
      </c>
      <c r="B193" s="156" t="s">
        <v>364</v>
      </c>
      <c r="C193" s="152" t="s">
        <v>354</v>
      </c>
    </row>
    <row r="194">
      <c r="A194" s="157" t="s">
        <v>118</v>
      </c>
      <c r="B194" s="158" t="s">
        <v>364</v>
      </c>
      <c r="C194" s="152" t="s">
        <v>354</v>
      </c>
    </row>
    <row r="195">
      <c r="A195" s="155" t="s">
        <v>125</v>
      </c>
      <c r="B195" s="156" t="s">
        <v>364</v>
      </c>
      <c r="C195" s="152" t="s">
        <v>354</v>
      </c>
    </row>
    <row r="196">
      <c r="A196" s="157" t="s">
        <v>157</v>
      </c>
      <c r="B196" s="158" t="s">
        <v>364</v>
      </c>
      <c r="C196" s="152" t="s">
        <v>354</v>
      </c>
    </row>
    <row r="197">
      <c r="A197" s="155" t="s">
        <v>165</v>
      </c>
      <c r="B197" s="156" t="s">
        <v>364</v>
      </c>
      <c r="C197" s="152" t="s">
        <v>354</v>
      </c>
    </row>
    <row r="198">
      <c r="A198" s="157" t="s">
        <v>168</v>
      </c>
      <c r="B198" s="158" t="s">
        <v>364</v>
      </c>
      <c r="C198" s="152" t="s">
        <v>354</v>
      </c>
    </row>
    <row r="199">
      <c r="A199" s="155" t="s">
        <v>188</v>
      </c>
      <c r="B199" s="156" t="s">
        <v>364</v>
      </c>
      <c r="C199" s="152" t="s">
        <v>354</v>
      </c>
    </row>
    <row r="200">
      <c r="A200" s="157" t="s">
        <v>201</v>
      </c>
      <c r="B200" s="158" t="s">
        <v>364</v>
      </c>
      <c r="C200" s="152" t="s">
        <v>354</v>
      </c>
    </row>
    <row r="201">
      <c r="A201" s="155" t="s">
        <v>202</v>
      </c>
      <c r="B201" s="156" t="s">
        <v>364</v>
      </c>
      <c r="C201" s="152" t="s">
        <v>354</v>
      </c>
    </row>
    <row r="202">
      <c r="A202" s="157" t="s">
        <v>205</v>
      </c>
      <c r="B202" s="158" t="s">
        <v>364</v>
      </c>
      <c r="C202" s="152" t="s">
        <v>354</v>
      </c>
    </row>
    <row r="203">
      <c r="A203" s="155" t="s">
        <v>211</v>
      </c>
      <c r="B203" s="156" t="s">
        <v>364</v>
      </c>
      <c r="C203" s="152" t="s">
        <v>354</v>
      </c>
    </row>
    <row r="204">
      <c r="A204" s="157" t="s">
        <v>216</v>
      </c>
      <c r="B204" s="158" t="s">
        <v>364</v>
      </c>
      <c r="C204" s="152" t="s">
        <v>354</v>
      </c>
    </row>
    <row r="205">
      <c r="A205" s="155" t="s">
        <v>225</v>
      </c>
      <c r="B205" s="156" t="s">
        <v>364</v>
      </c>
      <c r="C205" s="152" t="s">
        <v>354</v>
      </c>
    </row>
    <row r="206">
      <c r="A206" s="157" t="s">
        <v>228</v>
      </c>
      <c r="B206" s="158" t="s">
        <v>364</v>
      </c>
      <c r="C206" s="152" t="s">
        <v>354</v>
      </c>
    </row>
    <row r="207">
      <c r="A207" s="155" t="s">
        <v>245</v>
      </c>
      <c r="B207" s="156" t="s">
        <v>364</v>
      </c>
      <c r="C207" s="152" t="s">
        <v>354</v>
      </c>
    </row>
    <row r="208">
      <c r="A208" s="157" t="s">
        <v>100</v>
      </c>
      <c r="B208" s="158" t="s">
        <v>362</v>
      </c>
      <c r="C208" s="152" t="s">
        <v>354</v>
      </c>
    </row>
    <row r="209">
      <c r="A209" s="155" t="s">
        <v>123</v>
      </c>
      <c r="B209" s="156" t="s">
        <v>362</v>
      </c>
      <c r="C209" s="152" t="s">
        <v>354</v>
      </c>
    </row>
    <row r="210">
      <c r="A210" s="157" t="s">
        <v>148</v>
      </c>
      <c r="B210" s="158" t="s">
        <v>362</v>
      </c>
      <c r="C210" s="152" t="s">
        <v>354</v>
      </c>
    </row>
    <row r="211">
      <c r="A211" s="155" t="s">
        <v>213</v>
      </c>
      <c r="B211" s="156" t="s">
        <v>362</v>
      </c>
      <c r="C211" s="152" t="s">
        <v>354</v>
      </c>
    </row>
    <row r="212">
      <c r="A212" s="157" t="s">
        <v>252</v>
      </c>
      <c r="B212" s="158" t="s">
        <v>362</v>
      </c>
      <c r="C212" s="152" t="s">
        <v>354</v>
      </c>
    </row>
    <row r="213">
      <c r="A213" s="155" t="s">
        <v>16</v>
      </c>
      <c r="B213" s="156" t="s">
        <v>357</v>
      </c>
      <c r="C213" s="152" t="s">
        <v>354</v>
      </c>
    </row>
    <row r="214">
      <c r="A214" s="157" t="s">
        <v>19</v>
      </c>
      <c r="B214" s="158" t="s">
        <v>357</v>
      </c>
      <c r="C214" s="152" t="s">
        <v>354</v>
      </c>
    </row>
    <row r="215">
      <c r="A215" s="155" t="s">
        <v>58</v>
      </c>
      <c r="B215" s="156" t="s">
        <v>357</v>
      </c>
      <c r="C215" s="152" t="s">
        <v>354</v>
      </c>
    </row>
    <row r="216">
      <c r="A216" s="157" t="s">
        <v>73</v>
      </c>
      <c r="B216" s="158" t="s">
        <v>357</v>
      </c>
      <c r="C216" s="152" t="s">
        <v>354</v>
      </c>
    </row>
    <row r="217">
      <c r="A217" s="155" t="s">
        <v>169</v>
      </c>
      <c r="B217" s="156" t="s">
        <v>357</v>
      </c>
      <c r="C217" s="152" t="s">
        <v>354</v>
      </c>
    </row>
    <row r="218">
      <c r="A218" s="157" t="s">
        <v>9</v>
      </c>
      <c r="B218" s="158" t="s">
        <v>363</v>
      </c>
      <c r="C218" s="152" t="s">
        <v>360</v>
      </c>
    </row>
    <row r="219">
      <c r="A219" s="155" t="s">
        <v>26</v>
      </c>
      <c r="B219" s="156" t="s">
        <v>363</v>
      </c>
      <c r="C219" s="152" t="s">
        <v>360</v>
      </c>
    </row>
    <row r="220">
      <c r="A220" s="157" t="s">
        <v>49</v>
      </c>
      <c r="B220" s="158" t="s">
        <v>363</v>
      </c>
      <c r="C220" s="152" t="s">
        <v>360</v>
      </c>
    </row>
    <row r="221">
      <c r="A221" s="155" t="s">
        <v>52</v>
      </c>
      <c r="B221" s="156" t="s">
        <v>363</v>
      </c>
      <c r="C221" s="152" t="s">
        <v>360</v>
      </c>
    </row>
    <row r="222">
      <c r="A222" s="157" t="s">
        <v>64</v>
      </c>
      <c r="B222" s="158" t="s">
        <v>363</v>
      </c>
      <c r="C222" s="152" t="s">
        <v>360</v>
      </c>
    </row>
    <row r="223">
      <c r="A223" s="155" t="s">
        <v>124</v>
      </c>
      <c r="B223" s="156" t="s">
        <v>363</v>
      </c>
      <c r="C223" s="152" t="s">
        <v>360</v>
      </c>
    </row>
    <row r="224">
      <c r="A224" s="157" t="s">
        <v>139</v>
      </c>
      <c r="B224" s="158" t="s">
        <v>363</v>
      </c>
      <c r="C224" s="152" t="s">
        <v>360</v>
      </c>
    </row>
    <row r="225">
      <c r="A225" s="155" t="s">
        <v>147</v>
      </c>
      <c r="B225" s="156" t="s">
        <v>363</v>
      </c>
      <c r="C225" s="152" t="s">
        <v>360</v>
      </c>
    </row>
    <row r="226">
      <c r="A226" s="157" t="s">
        <v>154</v>
      </c>
      <c r="B226" s="158" t="s">
        <v>363</v>
      </c>
      <c r="C226" s="152" t="s">
        <v>360</v>
      </c>
    </row>
    <row r="227">
      <c r="A227" s="155" t="s">
        <v>184</v>
      </c>
      <c r="B227" s="156" t="s">
        <v>363</v>
      </c>
      <c r="C227" s="152" t="s">
        <v>360</v>
      </c>
    </row>
    <row r="228">
      <c r="A228" s="157" t="s">
        <v>196</v>
      </c>
      <c r="B228" s="158" t="s">
        <v>363</v>
      </c>
      <c r="C228" s="152" t="s">
        <v>360</v>
      </c>
    </row>
    <row r="229">
      <c r="A229" s="155" t="s">
        <v>217</v>
      </c>
      <c r="B229" s="156" t="s">
        <v>363</v>
      </c>
      <c r="C229" s="152" t="s">
        <v>360</v>
      </c>
    </row>
    <row r="230">
      <c r="A230" s="157" t="s">
        <v>242</v>
      </c>
      <c r="B230" s="158" t="s">
        <v>363</v>
      </c>
      <c r="C230" s="152" t="s">
        <v>360</v>
      </c>
    </row>
    <row r="231">
      <c r="A231" s="155" t="s">
        <v>70</v>
      </c>
      <c r="B231" s="156" t="s">
        <v>359</v>
      </c>
      <c r="C231" s="152" t="s">
        <v>360</v>
      </c>
    </row>
    <row r="232">
      <c r="A232" s="157" t="s">
        <v>86</v>
      </c>
      <c r="B232" s="158" t="s">
        <v>359</v>
      </c>
      <c r="C232" s="152" t="s">
        <v>360</v>
      </c>
    </row>
    <row r="233">
      <c r="A233" s="155" t="s">
        <v>134</v>
      </c>
      <c r="B233" s="156" t="s">
        <v>359</v>
      </c>
      <c r="C233" s="152" t="s">
        <v>360</v>
      </c>
    </row>
    <row r="234">
      <c r="A234" s="157" t="s">
        <v>186</v>
      </c>
      <c r="B234" s="158" t="s">
        <v>359</v>
      </c>
      <c r="C234" s="152" t="s">
        <v>360</v>
      </c>
    </row>
    <row r="235">
      <c r="A235" s="155" t="s">
        <v>197</v>
      </c>
      <c r="B235" s="156" t="s">
        <v>359</v>
      </c>
      <c r="C235" s="152" t="s">
        <v>360</v>
      </c>
    </row>
    <row r="236">
      <c r="A236" s="157" t="s">
        <v>212</v>
      </c>
      <c r="B236" s="158" t="s">
        <v>359</v>
      </c>
      <c r="C236" s="152" t="s">
        <v>360</v>
      </c>
    </row>
    <row r="237">
      <c r="A237" s="155" t="s">
        <v>231</v>
      </c>
      <c r="B237" s="156" t="s">
        <v>359</v>
      </c>
      <c r="C237" s="152" t="s">
        <v>360</v>
      </c>
    </row>
    <row r="238">
      <c r="A238" s="157" t="s">
        <v>12</v>
      </c>
      <c r="B238" s="158" t="s">
        <v>365</v>
      </c>
      <c r="C238" s="152" t="s">
        <v>350</v>
      </c>
    </row>
    <row r="239">
      <c r="A239" s="155" t="s">
        <v>15</v>
      </c>
      <c r="B239" s="156" t="s">
        <v>365</v>
      </c>
      <c r="C239" s="152" t="s">
        <v>350</v>
      </c>
    </row>
    <row r="240">
      <c r="A240" s="157" t="s">
        <v>40</v>
      </c>
      <c r="B240" s="158" t="s">
        <v>365</v>
      </c>
      <c r="C240" s="152" t="s">
        <v>350</v>
      </c>
    </row>
    <row r="241">
      <c r="A241" s="155" t="s">
        <v>45</v>
      </c>
      <c r="B241" s="156" t="s">
        <v>365</v>
      </c>
      <c r="C241" s="152" t="s">
        <v>350</v>
      </c>
    </row>
    <row r="242">
      <c r="A242" s="157" t="s">
        <v>51</v>
      </c>
      <c r="B242" s="158" t="s">
        <v>365</v>
      </c>
      <c r="C242" s="152" t="s">
        <v>350</v>
      </c>
    </row>
    <row r="243">
      <c r="A243" s="155" t="s">
        <v>105</v>
      </c>
      <c r="B243" s="156" t="s">
        <v>365</v>
      </c>
      <c r="C243" s="152" t="s">
        <v>350</v>
      </c>
    </row>
    <row r="244">
      <c r="A244" s="157" t="s">
        <v>114</v>
      </c>
      <c r="B244" s="158" t="s">
        <v>365</v>
      </c>
      <c r="C244" s="152" t="s">
        <v>350</v>
      </c>
    </row>
    <row r="245">
      <c r="A245" s="155" t="s">
        <v>137</v>
      </c>
      <c r="B245" s="156" t="s">
        <v>365</v>
      </c>
      <c r="C245" s="152" t="s">
        <v>350</v>
      </c>
    </row>
    <row r="246">
      <c r="A246" s="157" t="s">
        <v>156</v>
      </c>
      <c r="B246" s="158" t="s">
        <v>365</v>
      </c>
      <c r="C246" s="152" t="s">
        <v>350</v>
      </c>
    </row>
    <row r="247">
      <c r="A247" s="155" t="s">
        <v>183</v>
      </c>
      <c r="B247" s="156" t="s">
        <v>365</v>
      </c>
      <c r="C247" s="152" t="s">
        <v>350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>
      <c r="A1" s="136" t="e">
        <v>#REF!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2024-01-31T18:18:49Z</dcterms:created>
  <dc:creator>COSEMSGO</dc:creator>
</cp:coreProperties>
</file>